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tabRatio="591" firstSheet="4" activeTab="7"/>
  </bookViews>
  <sheets>
    <sheet name="Pro and Pro Group" sheetId="1" r:id="rId1"/>
    <sheet name="Public Group " sheetId="2" r:id="rId2"/>
    <sheet name="Locked in Share " sheetId="3" r:id="rId3"/>
    <sheet name="DR Details " sheetId="4" r:id="rId4"/>
    <sheet name="DR Holdings" sheetId="5" r:id="rId5"/>
    <sheet name="(III(a)" sheetId="6" r:id="rId6"/>
    <sheet name="Introductory (1)(a)" sheetId="7" r:id="rId7"/>
    <sheet name="Table (1)(a)" sheetId="8" r:id="rId8"/>
  </sheets>
  <externalReferences>
    <externalReference r:id="rId11"/>
  </externalReferences>
  <definedNames>
    <definedName name="_ftn1" localSheetId="7">'Table (1)(a)'!#REF!</definedName>
    <definedName name="_ftn2" localSheetId="7">'Table (1)(a)'!#REF!</definedName>
    <definedName name="_ftnref1" localSheetId="7">'Table (1)(a)'!#REF!</definedName>
    <definedName name="_ftnref2" localSheetId="7">'Table (1)(a)'!#REF!</definedName>
    <definedName name="_xlnm.Print_Area" localSheetId="5">'(III(a)'!$A$1:$H$110</definedName>
    <definedName name="_xlnm.Print_Area" localSheetId="4">'DR Holdings'!$A$1:$G$22</definedName>
    <definedName name="_xlnm.Print_Area" localSheetId="6">'Introductory (1)(a)'!$A$1:$G$32</definedName>
    <definedName name="_xlnm.Print_Area" localSheetId="0">'Pro and Pro Group'!$A$1:$H$42</definedName>
    <definedName name="_xlnm.Print_Area" localSheetId="7">'Table (1)(a)'!$A$1:$J$60</definedName>
  </definedNames>
  <calcPr fullCalcOnLoad="1"/>
</workbook>
</file>

<file path=xl/sharedStrings.xml><?xml version="1.0" encoding="utf-8"?>
<sst xmlns="http://schemas.openxmlformats.org/spreadsheetml/2006/main" count="437" uniqueCount="259">
  <si>
    <t xml:space="preserve">Statement showing Shareholding Pattern </t>
  </si>
  <si>
    <t>(I)</t>
  </si>
  <si>
    <t>Category of shareholder</t>
  </si>
  <si>
    <t>(II)</t>
  </si>
  <si>
    <t>Number of shareholders</t>
  </si>
  <si>
    <t>(III)</t>
  </si>
  <si>
    <t>Total number of shares</t>
  </si>
  <si>
    <t>(IV)</t>
  </si>
  <si>
    <t>Number of shares held in dematerialized form</t>
  </si>
  <si>
    <t>(V)</t>
  </si>
  <si>
    <t>Total shareholding as a percentage of total number of shares</t>
  </si>
  <si>
    <t>Shares Pledged or otherwise encumbered</t>
  </si>
  <si>
    <t>(VI)</t>
  </si>
  <si>
    <t>(VII)</t>
  </si>
  <si>
    <t>Number of shares</t>
  </si>
  <si>
    <t>(VIII)</t>
  </si>
  <si>
    <t>As a percentage</t>
  </si>
  <si>
    <t>(A)</t>
  </si>
  <si>
    <t>   </t>
  </si>
  <si>
    <t xml:space="preserve">Indian </t>
  </si>
  <si>
    <t>(a)</t>
  </si>
  <si>
    <t>Individuals/ Hindu Undivided Family</t>
  </si>
  <si>
    <t>(b)</t>
  </si>
  <si>
    <t>Central Government/ State Government(s)</t>
  </si>
  <si>
    <t>(c)</t>
  </si>
  <si>
    <t xml:space="preserve">Bodies Corporate </t>
  </si>
  <si>
    <t>(d)</t>
  </si>
  <si>
    <t xml:space="preserve">Financial Institutions/ Banks </t>
  </si>
  <si>
    <t>(e)</t>
  </si>
  <si>
    <t>Any Other</t>
  </si>
  <si>
    <t>(specify)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</si>
  <si>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</si>
  <si>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</si>
  <si>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</si>
  <si>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</si>
  <si>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</si>
  <si>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</si>
  <si>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</si>
  <si>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</si>
  <si>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r>
      <t>Public shareholding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</si>
  <si>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t xml:space="preserve">Institutions </t>
  </si>
  <si>
    <t>Mutual Funds/ UTI</t>
  </si>
  <si>
    <t>Financial Institutions/ Banks</t>
  </si>
  <si>
    <t xml:space="preserve">Central Government/ State Government(s) </t>
  </si>
  <si>
    <t xml:space="preserve">Venture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</si>
  <si>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</si>
  <si>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</si>
  <si>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</si>
  <si>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</si>
  <si>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</si>
  <si>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</si>
  <si>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Any Other (specify)</t>
  </si>
  <si>
    <t xml:space="preserve">Sub-Total (B)(1) </t>
  </si>
  <si>
    <t>Non-institutions</t>
  </si>
  <si>
    <t>Individuals -</t>
  </si>
  <si>
    <t>i.  Individual shareholders holding nominal share capital up to Rs. 1 lakh.</t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</si>
  <si>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</si>
  <si>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</si>
  <si>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</si>
  <si>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</si>
  <si>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</si>
  <si>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</si>
  <si>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(I)(b)</t>
  </si>
  <si>
    <t>Sr. No.</t>
  </si>
  <si>
    <t>Name of the shareholder</t>
  </si>
  <si>
    <t>Total shares held</t>
  </si>
  <si>
    <t>Shares pledged or otherwise encumbered</t>
  </si>
  <si>
    <t>Number</t>
  </si>
  <si>
    <t>As a % of grand total (A)+(B)+(C)</t>
  </si>
  <si>
    <t>(VI)=(V)/(III)*100</t>
  </si>
  <si>
    <t>As a % of grand total (A)+(B)+(C) of sub-clause (I)(a)</t>
  </si>
  <si>
    <t>TOTAL</t>
  </si>
  <si>
    <t>Statement showing Shareholding of persons belonging to the category</t>
  </si>
  <si>
    <t xml:space="preserve"> “Promoter and Promoter Group”</t>
  </si>
  <si>
    <t xml:space="preserve"> (I)(c)</t>
  </si>
  <si>
    <t>Shares as a percentage of total number of shares {i.e., Grand Total (A)+(B)+(C) indicated in Statement at para (I)(a) above}</t>
  </si>
  <si>
    <t xml:space="preserve">Statement showing Shareholding of persons belonging to the category 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</si>
  <si>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</si>
  <si>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</si>
  <si>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</si>
  <si>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</si>
  <si>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</si>
  <si>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</si>
  <si>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</si>
  <si>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</si>
  <si>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</si>
  <si>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</si>
  <si>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</si>
  <si>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Name of the DR Holder</t>
  </si>
  <si>
    <t xml:space="preserve">Number of shares underlying outstanding DRs </t>
  </si>
  <si>
    <t xml:space="preserve">As a percentage of (A+B)                                </t>
  </si>
  <si>
    <t xml:space="preserve">Number of shares          </t>
  </si>
  <si>
    <t xml:space="preserve">As a percentage     </t>
  </si>
  <si>
    <t>(ix)=(viii)/(iv)*100</t>
  </si>
  <si>
    <t>(1)</t>
  </si>
  <si>
    <t>(2)</t>
  </si>
  <si>
    <r>
      <t>Shareholding of Promoter and Promoter Group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</si>
  <si>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Name of the Company: WARREN TEA LIMITED</t>
  </si>
  <si>
    <t>DPIL Limited</t>
  </si>
  <si>
    <t>Maple Hotels And Resorts Pvt. Ltd.</t>
  </si>
  <si>
    <t>Suvira Properties Private Limited</t>
  </si>
  <si>
    <t>Sectra Plaza Private Limited</t>
  </si>
  <si>
    <t>Bearita Holding Inc</t>
  </si>
  <si>
    <t>Vinay Kumar Goenka</t>
  </si>
  <si>
    <t>Vivek Goenka</t>
  </si>
  <si>
    <t>None</t>
  </si>
  <si>
    <t>ii.  Individual shareholders holding nominal share capital in excess of Rs.1lakh.</t>
  </si>
  <si>
    <t>(III)(a)</t>
  </si>
  <si>
    <t xml:space="preserve"> Statement showing the voting  pattern of shareholders, if more tha one class of</t>
  </si>
  <si>
    <t>shares/securities is issued by the issuer.</t>
  </si>
  <si>
    <t>Cate</t>
  </si>
  <si>
    <t>gory</t>
  </si>
  <si>
    <t>Category of</t>
  </si>
  <si>
    <t>shareholder</t>
  </si>
  <si>
    <t>Number of Voting</t>
  </si>
  <si>
    <t>Rights held in each</t>
  </si>
  <si>
    <t>class of securities</t>
  </si>
  <si>
    <t>Class</t>
  </si>
  <si>
    <t xml:space="preserve">Class </t>
  </si>
  <si>
    <t>X</t>
  </si>
  <si>
    <t>Y</t>
  </si>
  <si>
    <t>Z</t>
  </si>
  <si>
    <t>Total</t>
  </si>
  <si>
    <t xml:space="preserve">Voting </t>
  </si>
  <si>
    <t>Rights</t>
  </si>
  <si>
    <t>Total Voting rights i.e.</t>
  </si>
  <si>
    <t>(III+IV+V</t>
  </si>
  <si>
    <t>As a</t>
  </si>
  <si>
    <t>Percentage</t>
  </si>
  <si>
    <t>of (A+B)</t>
  </si>
  <si>
    <t>percentage</t>
  </si>
  <si>
    <t>of</t>
  </si>
  <si>
    <t>(A+B+C)</t>
  </si>
  <si>
    <t>Promoter and</t>
  </si>
  <si>
    <t>Promoter Group</t>
  </si>
  <si>
    <t>Indian</t>
  </si>
  <si>
    <t xml:space="preserve">     (a)</t>
  </si>
  <si>
    <t>Individuals/Hindu</t>
  </si>
  <si>
    <t>Undivided family</t>
  </si>
  <si>
    <t xml:space="preserve">     (b)</t>
  </si>
  <si>
    <t>Central</t>
  </si>
  <si>
    <t>Government/State</t>
  </si>
  <si>
    <t>Government(s)</t>
  </si>
  <si>
    <t>Bodies Corporate</t>
  </si>
  <si>
    <t xml:space="preserve">    (d)</t>
  </si>
  <si>
    <t>Financial</t>
  </si>
  <si>
    <t>Institutions/Banks</t>
  </si>
  <si>
    <t xml:space="preserve">    (e)</t>
  </si>
  <si>
    <t xml:space="preserve">    (c)</t>
  </si>
  <si>
    <t>Sub- Total (A)(1)</t>
  </si>
  <si>
    <t>Foreign</t>
  </si>
  <si>
    <t xml:space="preserve">        (a)</t>
  </si>
  <si>
    <t>Individuals(Non-</t>
  </si>
  <si>
    <t>Resident</t>
  </si>
  <si>
    <t>Individuals/Foreign</t>
  </si>
  <si>
    <t>Individuals)</t>
  </si>
  <si>
    <t xml:space="preserve">        (b)</t>
  </si>
  <si>
    <t xml:space="preserve">        (c)</t>
  </si>
  <si>
    <t xml:space="preserve">        (d)</t>
  </si>
  <si>
    <t>Institutions</t>
  </si>
  <si>
    <t>Shareholding of</t>
  </si>
  <si>
    <t>(A)=</t>
  </si>
  <si>
    <t>(A)(1)+(A)(2)</t>
  </si>
  <si>
    <t>Public</t>
  </si>
  <si>
    <t>shareholding</t>
  </si>
  <si>
    <t xml:space="preserve">          (a)</t>
  </si>
  <si>
    <t>Mutual Funds/UTI</t>
  </si>
  <si>
    <t xml:space="preserve">          (b)</t>
  </si>
  <si>
    <t xml:space="preserve">          (c)</t>
  </si>
  <si>
    <t xml:space="preserve">          (d)</t>
  </si>
  <si>
    <t>Venture Capital</t>
  </si>
  <si>
    <t>Funds</t>
  </si>
  <si>
    <t xml:space="preserve">          (e)</t>
  </si>
  <si>
    <t>Insurance</t>
  </si>
  <si>
    <t>Companies</t>
  </si>
  <si>
    <t xml:space="preserve">          </t>
  </si>
  <si>
    <t xml:space="preserve">          (f)</t>
  </si>
  <si>
    <t>Foreign Institutional</t>
  </si>
  <si>
    <t>Investors</t>
  </si>
  <si>
    <t xml:space="preserve">          (g) </t>
  </si>
  <si>
    <t>Foreign Venture</t>
  </si>
  <si>
    <t>Capital Investors</t>
  </si>
  <si>
    <t xml:space="preserve">          (h)</t>
  </si>
  <si>
    <t>Sub-Total (B)(1)</t>
  </si>
  <si>
    <t>Non-Institutions</t>
  </si>
  <si>
    <t xml:space="preserve">(2) </t>
  </si>
  <si>
    <t>Individual -</t>
  </si>
  <si>
    <t xml:space="preserve">  i. Individual</t>
  </si>
  <si>
    <t xml:space="preserve">    shareholders</t>
  </si>
  <si>
    <t xml:space="preserve">    holding nominal</t>
  </si>
  <si>
    <t xml:space="preserve">    share capital in</t>
  </si>
  <si>
    <t xml:space="preserve">    excess of Rs.1</t>
  </si>
  <si>
    <t xml:space="preserve">    lakh.</t>
  </si>
  <si>
    <t>ii.  Individual</t>
  </si>
  <si>
    <t xml:space="preserve">    lakh</t>
  </si>
  <si>
    <t>Sub-Total (B)(2)</t>
  </si>
  <si>
    <t>Total Public</t>
  </si>
  <si>
    <t>Shareholding</t>
  </si>
  <si>
    <t>(B)=</t>
  </si>
  <si>
    <t>(B)(1)+(B)(2)</t>
  </si>
  <si>
    <t>TOTAL (A) +(B)</t>
  </si>
  <si>
    <t xml:space="preserve">Shares held by </t>
  </si>
  <si>
    <t>Custodians and</t>
  </si>
  <si>
    <t>against which</t>
  </si>
  <si>
    <t>Depository</t>
  </si>
  <si>
    <t>Receipts have</t>
  </si>
  <si>
    <t>been issued</t>
  </si>
  <si>
    <t>GRAND TOTAL</t>
  </si>
  <si>
    <t>(A)+(B)+(C)</t>
  </si>
  <si>
    <t>(III+IV+V)</t>
  </si>
  <si>
    <t>Any other</t>
  </si>
  <si>
    <t xml:space="preserve">Number of outstanding DRs </t>
  </si>
  <si>
    <t xml:space="preserve">Statement showing Holding of Depository Receipts (DRs), where underlying shares held </t>
  </si>
  <si>
    <t xml:space="preserve">by 'promoter/promoter group'  are in excess of 1% of the total number of shares </t>
  </si>
  <si>
    <t>Partly paid-up shares</t>
  </si>
  <si>
    <t>shares</t>
  </si>
  <si>
    <t xml:space="preserve">As a % of total no. of </t>
  </si>
  <si>
    <t>partly paid-up</t>
  </si>
  <si>
    <t>shares of the company</t>
  </si>
  <si>
    <t>Held by</t>
  </si>
  <si>
    <t>Held by Public</t>
  </si>
  <si>
    <t>securities</t>
  </si>
  <si>
    <t>Held  by promoter/</t>
  </si>
  <si>
    <t>promoter group.</t>
  </si>
  <si>
    <t>Held by public</t>
  </si>
  <si>
    <t>Warrants:-</t>
  </si>
  <si>
    <t>warrants</t>
  </si>
  <si>
    <t>assuming full conversion</t>
  </si>
  <si>
    <t>of warrents</t>
  </si>
  <si>
    <t>Held by promoter/</t>
  </si>
  <si>
    <t>Total paid up capital</t>
  </si>
  <si>
    <t>full conversion of warrants</t>
  </si>
  <si>
    <t>and convertible  securities.</t>
  </si>
  <si>
    <t>Promoter/promoter group</t>
  </si>
  <si>
    <t xml:space="preserve"> Scrip Code, Name of the scrip, class of security:  508494, Equity</t>
  </si>
  <si>
    <t xml:space="preserve">As a percentage of </t>
  </si>
  <si>
    <t xml:space="preserve">As a% of (A+B)                                </t>
  </si>
  <si>
    <t xml:space="preserve">As a % of (A+B+C)  </t>
  </si>
  <si>
    <t xml:space="preserve">As a %  </t>
  </si>
  <si>
    <t>Outstanding  convertible securities</t>
  </si>
  <si>
    <t>No of  outstanding securities</t>
  </si>
  <si>
    <t>As a % of total no. of outstanding  convertible</t>
  </si>
  <si>
    <t>As a% of total no. of shares of the company</t>
  </si>
  <si>
    <t xml:space="preserve"> assuming full conversion of the convertible securities</t>
  </si>
  <si>
    <t>No.of Parly paid-up shares</t>
  </si>
  <si>
    <t xml:space="preserve">shares of the company, </t>
  </si>
  <si>
    <t>Number of shares held in demat form</t>
  </si>
  <si>
    <t>Promoter and Promoter Group</t>
  </si>
  <si>
    <t>of the company, assuming</t>
  </si>
  <si>
    <t>Category code</t>
  </si>
  <si>
    <t xml:space="preserve"> Quarter ended :31.03.2011</t>
  </si>
  <si>
    <t xml:space="preserve">Rhondda Finance Corporation </t>
  </si>
  <si>
    <t>Ashdene Investments Limited</t>
  </si>
  <si>
    <t>Enez Investments Limited</t>
  </si>
  <si>
    <t>Isis Enterprises Limited</t>
  </si>
  <si>
    <t>Maru Limited</t>
  </si>
  <si>
    <t>Maygrove Investments Limited</t>
  </si>
  <si>
    <t xml:space="preserve">Woodcutter Limited </t>
  </si>
  <si>
    <t>No. of Warrants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</si>
</sst>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);[Red]\(0.00\)"/>
    <numFmt numFmtId="177" formatCode="0.00000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"/>
    <numFmt numFmtId="185" formatCode="0.00_);\(0.00\)"/>
  </numFmts>
  <fonts count="1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horizontal="right" vertical="top"/>
    </xf>
    <xf numFmtId="0" fontId="0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0" fillId="0" borderId="3" xfId="0" applyNumberFormat="1" applyFont="1" applyBorder="1" applyAlignment="1" quotePrefix="1">
      <alignment vertical="top"/>
    </xf>
    <xf numFmtId="0" fontId="0" fillId="0" borderId="6" xfId="0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6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2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 locked="0"/>
    </xf>
    <xf numFmtId="0" fontId="2" fillId="0" borderId="6" xfId="0" applyNumberFormat="1" applyFont="1" applyFill="1" applyBorder="1" applyAlignment="1" applyProtection="1">
      <alignment horizontal="right"/>
      <protection/>
    </xf>
    <xf numFmtId="0" fontId="9" fillId="0" borderId="9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6" xfId="0" applyFont="1" applyBorder="1" applyAlignment="1" quotePrefix="1">
      <alignment vertical="top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 quotePrefix="1">
      <alignment horizontal="center"/>
    </xf>
    <xf numFmtId="0" fontId="0" fillId="0" borderId="21" xfId="0" applyBorder="1" applyAlignment="1">
      <alignment/>
    </xf>
    <xf numFmtId="0" fontId="4" fillId="0" borderId="24" xfId="0" applyFont="1" applyBorder="1" applyAlignment="1" quotePrefix="1">
      <alignment/>
    </xf>
    <xf numFmtId="0" fontId="0" fillId="0" borderId="21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23" xfId="0" applyBorder="1" applyAlignment="1" quotePrefix="1">
      <alignment/>
    </xf>
    <xf numFmtId="0" fontId="4" fillId="0" borderId="25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3" xfId="0" applyFont="1" applyBorder="1" applyAlignment="1" quotePrefix="1">
      <alignment horizontal="right" vertical="top"/>
    </xf>
    <xf numFmtId="0" fontId="4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 vertical="top" wrapText="1"/>
    </xf>
    <xf numFmtId="0" fontId="0" fillId="0" borderId="1" xfId="2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 quotePrefix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 quotePrefix="1">
      <alignment horizontal="center"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0" fontId="15" fillId="0" borderId="24" xfId="0" applyFont="1" applyBorder="1" applyAlignment="1" applyProtection="1">
      <alignment horizontal="center"/>
      <protection/>
    </xf>
    <xf numFmtId="2" fontId="15" fillId="0" borderId="24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 wrapText="1"/>
    </xf>
    <xf numFmtId="2" fontId="16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center"/>
      <protection/>
    </xf>
    <xf numFmtId="2" fontId="15" fillId="0" borderId="6" xfId="0" applyNumberFormat="1" applyFont="1" applyBorder="1" applyAlignment="1" applyProtection="1">
      <alignment horizontal="center"/>
      <protection/>
    </xf>
    <xf numFmtId="2" fontId="4" fillId="0" borderId="6" xfId="0" applyNumberFormat="1" applyFont="1" applyBorder="1" applyAlignment="1">
      <alignment horizontal="center" vertical="top" wrapText="1"/>
    </xf>
    <xf numFmtId="0" fontId="16" fillId="0" borderId="6" xfId="0" applyFont="1" applyBorder="1" applyAlignment="1" applyProtection="1">
      <alignment horizontal="center"/>
      <protection locked="0"/>
    </xf>
    <xf numFmtId="2" fontId="16" fillId="0" borderId="6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2" fontId="0" fillId="0" borderId="6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center"/>
      <protection/>
    </xf>
    <xf numFmtId="0" fontId="17" fillId="0" borderId="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34" xfId="0" applyFont="1" applyBorder="1" applyAlignment="1">
      <alignment horizontal="left" vertical="top" wrapText="1"/>
    </xf>
    <xf numFmtId="0" fontId="0" fillId="0" borderId="35" xfId="0" applyBorder="1" applyAlignment="1">
      <alignment/>
    </xf>
    <xf numFmtId="0" fontId="4" fillId="0" borderId="34" xfId="0" applyFont="1" applyBorder="1" applyAlignment="1">
      <alignment horizontal="left" vertical="top" wrapText="1"/>
    </xf>
    <xf numFmtId="0" fontId="0" fillId="0" borderId="26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horizontal="left"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/>
    </xf>
    <xf numFmtId="0" fontId="9" fillId="0" borderId="7" xfId="0" applyFont="1" applyBorder="1" applyAlignment="1">
      <alignment vertical="top"/>
    </xf>
    <xf numFmtId="0" fontId="11" fillId="0" borderId="40" xfId="0" applyFont="1" applyBorder="1" applyAlignment="1" applyProtection="1">
      <alignment horizontal="center" vertical="top"/>
      <protection/>
    </xf>
    <xf numFmtId="2" fontId="11" fillId="0" borderId="40" xfId="0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41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Border="1" applyAlignment="1">
      <alignment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0" fillId="0" borderId="4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5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u val="none"/>
        <strike val="0"/>
        <color rgb="FFFF66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use%2035_31.03.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Pro and Pro Group"/>
      <sheetName val="Public Group "/>
      <sheetName val="Locked in Share "/>
      <sheetName val="DR Details "/>
      <sheetName val="DR Holdings"/>
      <sheetName val="(III(a)"/>
    </sheetNames>
    <sheetDataSet>
      <sheetData sheetId="0">
        <row r="47">
          <cell r="E47">
            <v>10714273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showGridLines="0" workbookViewId="0" topLeftCell="B12">
      <selection activeCell="C26" sqref="C26"/>
    </sheetView>
  </sheetViews>
  <sheetFormatPr defaultColWidth="9.140625" defaultRowHeight="12.75"/>
  <cols>
    <col min="3" max="3" width="35.8515625" style="0" customWidth="1"/>
    <col min="4" max="4" width="11.8515625" style="0" customWidth="1"/>
    <col min="5" max="5" width="14.28125" style="0" customWidth="1"/>
    <col min="6" max="6" width="10.00390625" style="0" customWidth="1"/>
    <col min="7" max="7" width="15.57421875" style="0" customWidth="1"/>
    <col min="8" max="8" width="16.8515625" style="0" customWidth="1"/>
  </cols>
  <sheetData>
    <row r="2" spans="1:3" ht="12.75">
      <c r="A2" s="23" t="s">
        <v>62</v>
      </c>
      <c r="B2" s="22" t="s">
        <v>72</v>
      </c>
      <c r="C2" s="11"/>
    </row>
    <row r="3" spans="1:3" ht="12.75" customHeight="1">
      <c r="A3" s="10"/>
      <c r="B3" s="22" t="s">
        <v>73</v>
      </c>
      <c r="C3" s="11"/>
    </row>
    <row r="4" ht="13.5" thickBot="1">
      <c r="B4" s="1"/>
    </row>
    <row r="5" spans="2:8" ht="12.75" customHeight="1">
      <c r="B5" s="12" t="s">
        <v>63</v>
      </c>
      <c r="C5" s="39" t="s">
        <v>64</v>
      </c>
      <c r="D5" s="242" t="s">
        <v>65</v>
      </c>
      <c r="E5" s="244"/>
      <c r="F5" s="242" t="s">
        <v>66</v>
      </c>
      <c r="G5" s="243"/>
      <c r="H5" s="244"/>
    </row>
    <row r="6" spans="2:8" ht="13.5" customHeight="1" thickBot="1">
      <c r="B6" s="13"/>
      <c r="C6" s="15"/>
      <c r="D6" s="245"/>
      <c r="E6" s="247"/>
      <c r="F6" s="245"/>
      <c r="G6" s="246"/>
      <c r="H6" s="247"/>
    </row>
    <row r="7" spans="2:8" ht="40.5" customHeight="1">
      <c r="B7" s="14" t="s">
        <v>1</v>
      </c>
      <c r="C7" s="16" t="s">
        <v>3</v>
      </c>
      <c r="D7" s="17" t="s">
        <v>67</v>
      </c>
      <c r="E7" s="19" t="s">
        <v>68</v>
      </c>
      <c r="F7" s="17" t="s">
        <v>67</v>
      </c>
      <c r="G7" s="19" t="s">
        <v>16</v>
      </c>
      <c r="H7" s="20" t="s">
        <v>70</v>
      </c>
    </row>
    <row r="8" spans="2:8" ht="13.5" thickBot="1">
      <c r="B8" s="3"/>
      <c r="C8" s="47"/>
      <c r="D8" s="18" t="s">
        <v>5</v>
      </c>
      <c r="E8" s="20" t="s">
        <v>7</v>
      </c>
      <c r="F8" s="18" t="s">
        <v>9</v>
      </c>
      <c r="G8" s="21" t="s">
        <v>69</v>
      </c>
      <c r="H8" s="20" t="s">
        <v>13</v>
      </c>
    </row>
    <row r="9" spans="2:8" ht="16.5" thickBot="1">
      <c r="B9" s="45">
        <v>1</v>
      </c>
      <c r="C9" s="48" t="s">
        <v>98</v>
      </c>
      <c r="D9" s="40">
        <v>1227120</v>
      </c>
      <c r="E9" s="41">
        <f>D9*100/'Table (1)(a)'!E50</f>
        <v>11.453133591051861</v>
      </c>
      <c r="F9" s="51">
        <v>0</v>
      </c>
      <c r="G9" s="40">
        <f aca="true" t="shared" si="0" ref="G9:G23">F9/D9*100</f>
        <v>0</v>
      </c>
      <c r="H9" s="52">
        <f>F9*100/'Table (1)(a)'!E50</f>
        <v>0</v>
      </c>
    </row>
    <row r="10" spans="2:8" ht="16.5" thickBot="1">
      <c r="B10" s="46">
        <v>2</v>
      </c>
      <c r="C10" s="48" t="s">
        <v>99</v>
      </c>
      <c r="D10" s="40">
        <v>371104</v>
      </c>
      <c r="E10" s="41">
        <f>D10*100/'Table (1)(a)'!E50</f>
        <v>3.4636414435211798</v>
      </c>
      <c r="F10" s="51">
        <v>0</v>
      </c>
      <c r="G10" s="40">
        <f t="shared" si="0"/>
        <v>0</v>
      </c>
      <c r="H10" s="52">
        <f>F10*100/'Table (1)(a)'!E50</f>
        <v>0</v>
      </c>
    </row>
    <row r="11" spans="2:8" ht="16.5" thickBot="1">
      <c r="B11" s="46">
        <v>3</v>
      </c>
      <c r="C11" s="49" t="s">
        <v>100</v>
      </c>
      <c r="D11" s="40">
        <v>101892</v>
      </c>
      <c r="E11" s="41">
        <f>D11*100/'Table (1)(a)'!E50</f>
        <v>0.9509931285118458</v>
      </c>
      <c r="F11" s="51">
        <v>0</v>
      </c>
      <c r="G11" s="40">
        <f t="shared" si="0"/>
        <v>0</v>
      </c>
      <c r="H11" s="52">
        <f>F11*100/'Table (1)(a)'!E50</f>
        <v>0</v>
      </c>
    </row>
    <row r="12" spans="2:8" ht="16.5" thickBot="1">
      <c r="B12" s="46">
        <v>4</v>
      </c>
      <c r="C12" s="49" t="s">
        <v>101</v>
      </c>
      <c r="D12" s="40">
        <v>79531</v>
      </c>
      <c r="E12" s="41">
        <f>D12*100/'Table (1)(a)'!E50</f>
        <v>0.7422902141843875</v>
      </c>
      <c r="F12" s="51">
        <v>0</v>
      </c>
      <c r="G12" s="40">
        <f t="shared" si="0"/>
        <v>0</v>
      </c>
      <c r="H12" s="52">
        <f>F12*100/'Table (1)(a)'!E50</f>
        <v>0</v>
      </c>
    </row>
    <row r="13" spans="2:8" ht="16.5" thickBot="1">
      <c r="B13" s="46">
        <v>5</v>
      </c>
      <c r="C13" s="49" t="s">
        <v>102</v>
      </c>
      <c r="D13" s="40">
        <v>223685</v>
      </c>
      <c r="E13" s="41">
        <f>D13*100/'Table (1)(a)'!E50</f>
        <v>2.087729144105251</v>
      </c>
      <c r="F13" s="51">
        <v>0</v>
      </c>
      <c r="G13" s="40">
        <f t="shared" si="0"/>
        <v>0</v>
      </c>
      <c r="H13" s="52">
        <f>F13*100/'Table (1)(a)'!E50</f>
        <v>0</v>
      </c>
    </row>
    <row r="14" spans="2:8" ht="16.5" thickBot="1">
      <c r="B14" s="46">
        <v>6</v>
      </c>
      <c r="C14" s="49" t="s">
        <v>251</v>
      </c>
      <c r="D14" s="40">
        <v>1203381</v>
      </c>
      <c r="E14" s="41">
        <f>D14*100/'Table (1)(a)'!E50</f>
        <v>11.231569328128936</v>
      </c>
      <c r="F14" s="51">
        <v>0</v>
      </c>
      <c r="G14" s="40">
        <f t="shared" si="0"/>
        <v>0</v>
      </c>
      <c r="H14" s="52">
        <f>F14*100/'Table (1)(a)'!E50</f>
        <v>0</v>
      </c>
    </row>
    <row r="15" spans="2:8" ht="16.5" thickBot="1">
      <c r="B15" s="46">
        <v>7</v>
      </c>
      <c r="C15" s="49" t="s">
        <v>252</v>
      </c>
      <c r="D15" s="40">
        <v>1181505</v>
      </c>
      <c r="E15" s="41">
        <f>D15*100/'Table (1)(a)'!E50</f>
        <v>11.027393085839796</v>
      </c>
      <c r="F15" s="51">
        <v>0</v>
      </c>
      <c r="G15" s="40">
        <f t="shared" si="0"/>
        <v>0</v>
      </c>
      <c r="H15" s="52">
        <f>F15*100/'Table (1)(a)'!E50</f>
        <v>0</v>
      </c>
    </row>
    <row r="16" spans="2:8" ht="16.5" thickBot="1">
      <c r="B16" s="46">
        <v>8</v>
      </c>
      <c r="C16" s="49" t="s">
        <v>253</v>
      </c>
      <c r="D16" s="40">
        <v>551346</v>
      </c>
      <c r="E16" s="41">
        <f>D16*100/'Table (1)(a)'!E50</f>
        <v>5.1459021064704995</v>
      </c>
      <c r="F16" s="51">
        <v>0</v>
      </c>
      <c r="G16" s="40">
        <f t="shared" si="0"/>
        <v>0</v>
      </c>
      <c r="H16" s="52">
        <f>F16*100/'Table (1)(a)'!E50</f>
        <v>0</v>
      </c>
    </row>
    <row r="17" spans="2:8" ht="16.5" thickBot="1">
      <c r="B17" s="46">
        <v>9</v>
      </c>
      <c r="C17" s="49" t="s">
        <v>254</v>
      </c>
      <c r="D17" s="40">
        <v>1102785</v>
      </c>
      <c r="E17" s="41">
        <f>D17*100/'Table (1)(a)'!E50</f>
        <v>10.292672213971027</v>
      </c>
      <c r="F17" s="51">
        <v>0</v>
      </c>
      <c r="G17" s="40">
        <f t="shared" si="0"/>
        <v>0</v>
      </c>
      <c r="H17" s="52">
        <f>F17*100/'Table (1)(a)'!E50</f>
        <v>0</v>
      </c>
    </row>
    <row r="18" spans="2:8" ht="16.5" thickBot="1">
      <c r="B18" s="46">
        <v>10</v>
      </c>
      <c r="C18" s="49" t="s">
        <v>255</v>
      </c>
      <c r="D18" s="40">
        <v>525318</v>
      </c>
      <c r="E18" s="41">
        <f>D18*100/'Table (1)(a)'!E50</f>
        <v>4.902973818195598</v>
      </c>
      <c r="F18" s="51">
        <v>0</v>
      </c>
      <c r="G18" s="40">
        <f t="shared" si="0"/>
        <v>0</v>
      </c>
      <c r="H18" s="52">
        <f>F18*100/'Table (1)(a)'!E50</f>
        <v>0</v>
      </c>
    </row>
    <row r="19" spans="2:8" ht="16.5" thickBot="1">
      <c r="B19" s="46">
        <v>11</v>
      </c>
      <c r="C19" s="49" t="s">
        <v>256</v>
      </c>
      <c r="D19" s="40">
        <v>630106</v>
      </c>
      <c r="E19" s="41">
        <f>D19*100/'Table (1)(a)'!E50</f>
        <v>5.880996312115624</v>
      </c>
      <c r="F19" s="51">
        <v>0</v>
      </c>
      <c r="G19" s="40">
        <f t="shared" si="0"/>
        <v>0</v>
      </c>
      <c r="H19" s="52">
        <f>F19*100/'Table (1)(a)'!E50</f>
        <v>0</v>
      </c>
    </row>
    <row r="20" spans="2:8" ht="16.5" thickBot="1">
      <c r="B20" s="46">
        <v>12</v>
      </c>
      <c r="C20" s="49" t="s">
        <v>257</v>
      </c>
      <c r="D20" s="40">
        <v>535945</v>
      </c>
      <c r="E20" s="41">
        <f>D20*100/'Table (1)(a)'!E50</f>
        <v>5.002159269229</v>
      </c>
      <c r="F20" s="51">
        <v>0</v>
      </c>
      <c r="G20" s="40">
        <f t="shared" si="0"/>
        <v>0</v>
      </c>
      <c r="H20" s="52">
        <f>F20*100/'Table (1)(a)'!E50</f>
        <v>0</v>
      </c>
    </row>
    <row r="21" spans="2:8" ht="16.5" thickBot="1">
      <c r="B21" s="46">
        <v>13</v>
      </c>
      <c r="C21" s="48" t="s">
        <v>103</v>
      </c>
      <c r="D21" s="40">
        <v>960169</v>
      </c>
      <c r="E21" s="41">
        <f>D21*100/'Table (1)(a)'!E50</f>
        <v>8.961587967751056</v>
      </c>
      <c r="F21" s="51">
        <v>0</v>
      </c>
      <c r="G21" s="40">
        <f t="shared" si="0"/>
        <v>0</v>
      </c>
      <c r="H21" s="52">
        <f>F21*100/'Table (1)(a)'!E50</f>
        <v>0</v>
      </c>
    </row>
    <row r="22" spans="2:8" ht="16.5" thickBot="1">
      <c r="B22" s="46">
        <v>14</v>
      </c>
      <c r="C22" s="49" t="s">
        <v>103</v>
      </c>
      <c r="D22" s="40">
        <v>188192</v>
      </c>
      <c r="E22" s="41">
        <f>D22*100/'Table (1)(a)'!E50</f>
        <v>1.7564607510000911</v>
      </c>
      <c r="F22" s="51">
        <v>0</v>
      </c>
      <c r="G22" s="40">
        <f t="shared" si="0"/>
        <v>0</v>
      </c>
      <c r="H22" s="52">
        <f>F22*100/'Table (1)(a)'!E50</f>
        <v>0</v>
      </c>
    </row>
    <row r="23" spans="2:8" ht="16.5" thickBot="1">
      <c r="B23" s="46">
        <v>15</v>
      </c>
      <c r="C23" s="48" t="s">
        <v>104</v>
      </c>
      <c r="D23" s="40">
        <v>65720</v>
      </c>
      <c r="E23" s="41">
        <f>D23*100/'Table (1)(a)'!E50</f>
        <v>0.6133873945530416</v>
      </c>
      <c r="F23" s="51">
        <v>0</v>
      </c>
      <c r="G23" s="40">
        <f t="shared" si="0"/>
        <v>0</v>
      </c>
      <c r="H23" s="52">
        <f>F23*100/'Table (1)(a)'!E50</f>
        <v>0</v>
      </c>
    </row>
    <row r="24" spans="2:8" ht="16.5" thickBot="1">
      <c r="B24" s="214" t="s">
        <v>71</v>
      </c>
      <c r="C24" s="215"/>
      <c r="D24" s="216">
        <f>SUM(D9:D23)</f>
        <v>8947799</v>
      </c>
      <c r="E24" s="217">
        <f>SUM(E9:E23)</f>
        <v>83.5128897686292</v>
      </c>
      <c r="F24" s="51">
        <f>SUM(F9:F23)</f>
        <v>0</v>
      </c>
      <c r="G24" s="51">
        <f>SUM(G9:G23)</f>
        <v>0</v>
      </c>
      <c r="H24" s="40">
        <f>SUM(H9:H23)</f>
        <v>0</v>
      </c>
    </row>
  </sheetData>
  <mergeCells count="4">
    <mergeCell ref="F5:H5"/>
    <mergeCell ref="F6:H6"/>
    <mergeCell ref="D5:E5"/>
    <mergeCell ref="D6:E6"/>
  </mergeCells>
  <printOptions/>
  <pageMargins left="0" right="0" top="0" bottom="0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showGridLines="0" workbookViewId="0" topLeftCell="A7">
      <selection activeCell="E7" sqref="E7"/>
    </sheetView>
  </sheetViews>
  <sheetFormatPr defaultColWidth="9.140625" defaultRowHeight="12.75"/>
  <cols>
    <col min="3" max="3" width="20.421875" style="0" customWidth="1"/>
    <col min="5" max="5" width="41.00390625" style="0" customWidth="1"/>
  </cols>
  <sheetData>
    <row r="2" spans="1:3" ht="12.75">
      <c r="A2" s="23" t="s">
        <v>74</v>
      </c>
      <c r="B2" s="22" t="s">
        <v>76</v>
      </c>
      <c r="C2" s="22"/>
    </row>
    <row r="3" spans="2:3" ht="12.75">
      <c r="B3" s="22" t="s">
        <v>77</v>
      </c>
      <c r="C3" s="22"/>
    </row>
    <row r="4" ht="13.5" thickBot="1">
      <c r="B4" s="1"/>
    </row>
    <row r="5" spans="2:5" ht="43.5" customHeight="1" thickBot="1">
      <c r="B5" s="24" t="s">
        <v>63</v>
      </c>
      <c r="C5" s="25" t="s">
        <v>64</v>
      </c>
      <c r="D5" s="25" t="s">
        <v>14</v>
      </c>
      <c r="E5" s="25" t="s">
        <v>75</v>
      </c>
    </row>
    <row r="6" spans="2:5" ht="16.5" thickBot="1">
      <c r="B6" s="45">
        <v>1</v>
      </c>
      <c r="C6" s="34"/>
      <c r="D6" s="35">
        <v>0</v>
      </c>
      <c r="E6" s="50">
        <f>D6*100/'Table (1)(a)'!E50</f>
        <v>0</v>
      </c>
    </row>
    <row r="7" spans="2:5" ht="16.5" thickBot="1">
      <c r="B7" s="46">
        <v>2</v>
      </c>
      <c r="C7" s="6"/>
      <c r="D7" s="35">
        <v>0</v>
      </c>
      <c r="E7" s="50">
        <f>D7*100/'Table (1)(a)'!E50</f>
        <v>0</v>
      </c>
    </row>
    <row r="8" spans="2:5" ht="16.5" thickBot="1">
      <c r="B8" s="46">
        <v>3</v>
      </c>
      <c r="C8" s="6"/>
      <c r="D8" s="35">
        <v>0</v>
      </c>
      <c r="E8" s="50">
        <f>D8*100/'Table (1)(a)'!E50</f>
        <v>0</v>
      </c>
    </row>
    <row r="9" spans="2:5" ht="16.5" thickBot="1">
      <c r="B9" s="46">
        <v>4</v>
      </c>
      <c r="C9" s="6"/>
      <c r="D9" s="35">
        <v>0</v>
      </c>
      <c r="E9" s="50">
        <f>D9*100/'Table (1)(a)'!E50</f>
        <v>0</v>
      </c>
    </row>
    <row r="10" spans="2:5" ht="16.5" thickBot="1">
      <c r="B10" s="46">
        <v>5</v>
      </c>
      <c r="C10" s="6"/>
      <c r="D10" s="35">
        <v>0</v>
      </c>
      <c r="E10" s="50">
        <f>D10*100/'Table (1)(a)'!E50</f>
        <v>0</v>
      </c>
    </row>
    <row r="11" spans="2:5" ht="16.5" thickBot="1">
      <c r="B11" s="46">
        <v>6</v>
      </c>
      <c r="C11" s="6"/>
      <c r="D11" s="35">
        <v>0</v>
      </c>
      <c r="E11" s="50">
        <f>D11*100/'Table (1)(a)'!E50</f>
        <v>0</v>
      </c>
    </row>
    <row r="12" spans="2:5" ht="16.5" thickBot="1">
      <c r="B12" s="46">
        <v>7</v>
      </c>
      <c r="C12" s="6"/>
      <c r="D12" s="35">
        <v>0</v>
      </c>
      <c r="E12" s="50">
        <f>D12*100/'Table (1)(a)'!E50</f>
        <v>0</v>
      </c>
    </row>
    <row r="13" spans="2:5" ht="16.5" thickBot="1">
      <c r="B13" s="46">
        <v>8</v>
      </c>
      <c r="C13" s="6"/>
      <c r="D13" s="35">
        <v>0</v>
      </c>
      <c r="E13" s="50">
        <f>D13*100/'Table (1)(a)'!E50</f>
        <v>0</v>
      </c>
    </row>
    <row r="14" spans="2:5" ht="16.5" thickBot="1">
      <c r="B14" s="46">
        <v>9</v>
      </c>
      <c r="C14" s="6"/>
      <c r="D14" s="35">
        <v>0</v>
      </c>
      <c r="E14" s="50">
        <f>D14*100/'Table (1)(a)'!E50</f>
        <v>0</v>
      </c>
    </row>
    <row r="15" spans="2:5" ht="16.5" thickBot="1">
      <c r="B15" s="46">
        <v>10</v>
      </c>
      <c r="C15" s="6"/>
      <c r="D15" s="35">
        <v>0</v>
      </c>
      <c r="E15" s="50">
        <f>D15*100/'Table (1)(a)'!E50</f>
        <v>0</v>
      </c>
    </row>
    <row r="16" spans="2:5" ht="16.5" thickBot="1">
      <c r="B16" s="248" t="s">
        <v>71</v>
      </c>
      <c r="C16" s="249"/>
      <c r="D16" s="35">
        <f>SUM(D6:D15)</f>
        <v>0</v>
      </c>
      <c r="E16" s="50">
        <f>SUM(E6:E15)</f>
        <v>0</v>
      </c>
    </row>
    <row r="17" ht="12.75">
      <c r="B17" s="1"/>
    </row>
  </sheetData>
  <mergeCells count="1">
    <mergeCell ref="B16:C16"/>
  </mergeCells>
  <conditionalFormatting sqref="E6:E1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showGridLines="0" workbookViewId="0" topLeftCell="A1">
      <selection activeCell="E12" sqref="E12"/>
    </sheetView>
  </sheetViews>
  <sheetFormatPr defaultColWidth="9.140625" defaultRowHeight="12.75"/>
  <cols>
    <col min="3" max="3" width="11.00390625" style="0" customWidth="1"/>
    <col min="4" max="4" width="15.00390625" style="0" customWidth="1"/>
    <col min="5" max="5" width="34.28125" style="0" customWidth="1"/>
  </cols>
  <sheetData>
    <row r="2" spans="1:3" ht="12.75">
      <c r="A2" s="28" t="s">
        <v>78</v>
      </c>
      <c r="B2" s="27" t="s">
        <v>79</v>
      </c>
      <c r="C2" s="26"/>
    </row>
    <row r="3" ht="13.5" thickBot="1">
      <c r="B3" s="1"/>
    </row>
    <row r="4" spans="2:5" ht="49.5" customHeight="1" thickBot="1">
      <c r="B4" s="24" t="s">
        <v>63</v>
      </c>
      <c r="C4" s="25" t="s">
        <v>64</v>
      </c>
      <c r="D4" s="25" t="s">
        <v>80</v>
      </c>
      <c r="E4" s="25" t="s">
        <v>81</v>
      </c>
    </row>
    <row r="5" spans="2:5" ht="13.5" thickBot="1">
      <c r="B5" s="45">
        <v>1</v>
      </c>
      <c r="C5" s="6"/>
      <c r="D5" s="35">
        <v>0</v>
      </c>
      <c r="E5" s="5">
        <f>D5*100/'Table (1)(a)'!E50</f>
        <v>0</v>
      </c>
    </row>
    <row r="6" spans="2:5" ht="13.5" thickBot="1">
      <c r="B6" s="46">
        <v>2</v>
      </c>
      <c r="C6" s="6"/>
      <c r="D6" s="35">
        <v>0</v>
      </c>
      <c r="E6" s="5">
        <f>D6*100/'Table (1)(a)'!E50</f>
        <v>0</v>
      </c>
    </row>
    <row r="7" spans="2:5" ht="13.5" thickBot="1">
      <c r="B7" s="46">
        <v>3</v>
      </c>
      <c r="C7" s="6"/>
      <c r="D7" s="35">
        <v>0</v>
      </c>
      <c r="E7" s="5">
        <f>D7*100/'Table (1)(a)'!E50</f>
        <v>0</v>
      </c>
    </row>
    <row r="8" spans="2:5" ht="13.5" thickBot="1">
      <c r="B8" s="46">
        <v>4</v>
      </c>
      <c r="C8" s="6"/>
      <c r="D8" s="35">
        <v>0</v>
      </c>
      <c r="E8" s="5">
        <f>D8*100/'Table (1)(a)'!E50</f>
        <v>0</v>
      </c>
    </row>
    <row r="9" spans="2:5" ht="13.5" thickBot="1">
      <c r="B9" s="46">
        <v>5</v>
      </c>
      <c r="C9" s="6"/>
      <c r="D9" s="35">
        <v>0</v>
      </c>
      <c r="E9" s="5">
        <f>D9*100/'Table (1)(a)'!E50</f>
        <v>0</v>
      </c>
    </row>
    <row r="10" spans="2:5" ht="13.5" thickBot="1">
      <c r="B10" s="46">
        <v>6</v>
      </c>
      <c r="C10" s="6"/>
      <c r="D10" s="35">
        <v>0</v>
      </c>
      <c r="E10" s="5">
        <f>D10*100/'Table (1)(a)'!E50</f>
        <v>0</v>
      </c>
    </row>
    <row r="11" spans="2:5" ht="13.5" thickBot="1">
      <c r="B11" s="46">
        <v>7</v>
      </c>
      <c r="C11" s="6"/>
      <c r="D11" s="35">
        <v>0</v>
      </c>
      <c r="E11" s="5">
        <f>D11*100/'Table (1)(a)'!E50</f>
        <v>0</v>
      </c>
    </row>
    <row r="12" spans="2:5" ht="13.5" thickBot="1">
      <c r="B12" s="46">
        <v>8</v>
      </c>
      <c r="C12" s="6"/>
      <c r="D12" s="35">
        <v>0</v>
      </c>
      <c r="E12" s="5">
        <f>D12*100/'Table (1)(a)'!E50</f>
        <v>0</v>
      </c>
    </row>
    <row r="13" spans="2:5" ht="13.5" thickBot="1">
      <c r="B13" s="46">
        <v>9</v>
      </c>
      <c r="C13" s="6"/>
      <c r="D13" s="35">
        <v>0</v>
      </c>
      <c r="E13" s="5">
        <f>D13*100/'Table (1)(a)'!E50</f>
        <v>0</v>
      </c>
    </row>
    <row r="14" spans="2:5" ht="13.5" thickBot="1">
      <c r="B14" s="46">
        <v>10</v>
      </c>
      <c r="C14" s="6"/>
      <c r="D14" s="35">
        <v>0</v>
      </c>
      <c r="E14" s="5">
        <f>D14*100/'Table (1)(a)'!E50</f>
        <v>0</v>
      </c>
    </row>
    <row r="15" spans="2:5" ht="13.5" thickBot="1">
      <c r="B15" s="250" t="s">
        <v>71</v>
      </c>
      <c r="C15" s="251"/>
      <c r="D15" s="44">
        <f>SUM(D5:D14)</f>
        <v>0</v>
      </c>
      <c r="E15" s="2">
        <f>SUM(E5:E13)</f>
        <v>0</v>
      </c>
    </row>
  </sheetData>
  <mergeCells count="1">
    <mergeCell ref="B15:C1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H8" sqref="H8"/>
    </sheetView>
  </sheetViews>
  <sheetFormatPr defaultColWidth="9.140625" defaultRowHeight="12.75"/>
  <cols>
    <col min="2" max="2" width="5.00390625" style="0" customWidth="1"/>
    <col min="3" max="3" width="10.8515625" style="0" customWidth="1"/>
    <col min="4" max="4" width="13.00390625" style="0" customWidth="1"/>
    <col min="5" max="5" width="15.8515625" style="0" customWidth="1"/>
    <col min="6" max="6" width="29.8515625" style="0" customWidth="1"/>
  </cols>
  <sheetData>
    <row r="2" spans="1:4" ht="12.75">
      <c r="A2" s="30" t="s">
        <v>82</v>
      </c>
      <c r="B2" s="27" t="s">
        <v>83</v>
      </c>
      <c r="C2" s="27"/>
      <c r="D2" s="26"/>
    </row>
    <row r="3" spans="2:3" ht="13.5" thickBot="1">
      <c r="B3" s="1"/>
      <c r="C3" s="1"/>
    </row>
    <row r="4" spans="2:6" ht="66" customHeight="1" thickBot="1">
      <c r="B4" s="29" t="s">
        <v>63</v>
      </c>
      <c r="C4" s="25" t="s">
        <v>84</v>
      </c>
      <c r="D4" s="25" t="s">
        <v>211</v>
      </c>
      <c r="E4" s="25" t="s">
        <v>85</v>
      </c>
      <c r="F4" s="25" t="s">
        <v>86</v>
      </c>
    </row>
    <row r="5" spans="2:6" ht="13.5" thickBot="1">
      <c r="B5" s="42">
        <v>1</v>
      </c>
      <c r="C5" s="5" t="s">
        <v>105</v>
      </c>
      <c r="D5" s="6"/>
      <c r="E5" s="35">
        <v>0</v>
      </c>
      <c r="F5" s="5">
        <f>E5*100/'[1]New Format'!E47</f>
        <v>0</v>
      </c>
    </row>
    <row r="6" spans="2:6" ht="13.5" thickBot="1">
      <c r="B6" s="46">
        <v>2</v>
      </c>
      <c r="C6" s="6"/>
      <c r="D6" s="5"/>
      <c r="E6" s="35">
        <v>0</v>
      </c>
      <c r="F6" s="5">
        <f>E6*100/'[1]New Format'!E47</f>
        <v>0</v>
      </c>
    </row>
    <row r="7" spans="2:6" ht="13.5" thickBot="1">
      <c r="B7" s="46">
        <v>3</v>
      </c>
      <c r="C7" s="6"/>
      <c r="D7" s="5"/>
      <c r="E7" s="35">
        <v>0</v>
      </c>
      <c r="F7" s="5">
        <f>E7*100/'[1]New Format'!E47</f>
        <v>0</v>
      </c>
    </row>
    <row r="8" spans="2:6" ht="13.5" thickBot="1">
      <c r="B8" s="46">
        <v>4</v>
      </c>
      <c r="C8" s="6"/>
      <c r="D8" s="5"/>
      <c r="E8" s="35">
        <v>0</v>
      </c>
      <c r="F8" s="43">
        <f>E8*100/'[1]New Format'!E47</f>
        <v>0</v>
      </c>
    </row>
    <row r="9" spans="2:6" ht="13.5" thickBot="1">
      <c r="B9" s="46">
        <v>5</v>
      </c>
      <c r="C9" s="6"/>
      <c r="D9" s="5"/>
      <c r="E9" s="35">
        <v>0</v>
      </c>
      <c r="F9" s="43">
        <f>E9*100/'[1]New Format'!E47</f>
        <v>0</v>
      </c>
    </row>
    <row r="10" spans="2:6" ht="13.5" thickBot="1">
      <c r="B10" s="46">
        <v>6</v>
      </c>
      <c r="C10" s="6"/>
      <c r="D10" s="5"/>
      <c r="E10" s="35">
        <v>0</v>
      </c>
      <c r="F10" s="43">
        <f>E10*100/'[1]New Format'!E47</f>
        <v>0</v>
      </c>
    </row>
    <row r="11" spans="2:6" ht="13.5" thickBot="1">
      <c r="B11" s="46">
        <v>7</v>
      </c>
      <c r="C11" s="6"/>
      <c r="D11" s="5"/>
      <c r="E11" s="35">
        <v>0</v>
      </c>
      <c r="F11" s="43">
        <f>E11*100/'[1]New Format'!E47</f>
        <v>0</v>
      </c>
    </row>
    <row r="12" spans="2:6" ht="13.5" thickBot="1">
      <c r="B12" s="46">
        <v>8</v>
      </c>
      <c r="C12" s="6"/>
      <c r="D12" s="5"/>
      <c r="E12" s="35">
        <v>0</v>
      </c>
      <c r="F12" s="43">
        <f>E12*100/'[1]New Format'!E47</f>
        <v>0</v>
      </c>
    </row>
    <row r="13" spans="2:6" ht="13.5" thickBot="1">
      <c r="B13" s="46">
        <v>9</v>
      </c>
      <c r="C13" s="6"/>
      <c r="D13" s="5"/>
      <c r="E13" s="35">
        <v>0</v>
      </c>
      <c r="F13" s="43">
        <f>E13*100/'[1]New Format'!E47</f>
        <v>0</v>
      </c>
    </row>
    <row r="14" spans="2:6" ht="13.5" thickBot="1">
      <c r="B14" s="46">
        <v>10</v>
      </c>
      <c r="C14" s="6"/>
      <c r="D14" s="5"/>
      <c r="E14" s="35">
        <v>0</v>
      </c>
      <c r="F14" s="43">
        <f>E14*100/'[1]New Format'!E47</f>
        <v>0</v>
      </c>
    </row>
    <row r="15" spans="2:6" ht="13.5" thickBot="1">
      <c r="B15" s="250" t="s">
        <v>71</v>
      </c>
      <c r="C15" s="251"/>
      <c r="D15" s="2"/>
      <c r="E15" s="44">
        <f>SUM(E5:E14)</f>
        <v>0</v>
      </c>
      <c r="F15" s="43">
        <f>SUM(F5:F14)</f>
        <v>0</v>
      </c>
    </row>
  </sheetData>
  <mergeCells count="1">
    <mergeCell ref="B15:C1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:G22"/>
    </sheetView>
  </sheetViews>
  <sheetFormatPr defaultColWidth="9.140625" defaultRowHeight="12.75"/>
  <cols>
    <col min="3" max="3" width="9.57421875" style="0" customWidth="1"/>
    <col min="4" max="4" width="13.140625" style="0" customWidth="1"/>
    <col min="5" max="5" width="13.7109375" style="0" customWidth="1"/>
    <col min="6" max="6" width="30.28125" style="0" customWidth="1"/>
  </cols>
  <sheetData>
    <row r="2" spans="1:3" ht="12.75">
      <c r="A2" s="23" t="s">
        <v>87</v>
      </c>
      <c r="B2" s="22" t="s">
        <v>212</v>
      </c>
      <c r="C2" s="11"/>
    </row>
    <row r="3" spans="1:3" ht="12.75">
      <c r="A3" s="23"/>
      <c r="B3" s="22" t="s">
        <v>213</v>
      </c>
      <c r="C3" s="11"/>
    </row>
    <row r="4" ht="13.5" thickBot="1">
      <c r="B4" s="1"/>
    </row>
    <row r="5" spans="2:6" ht="87" customHeight="1" thickBot="1">
      <c r="B5" s="24" t="s">
        <v>63</v>
      </c>
      <c r="C5" s="25" t="s">
        <v>88</v>
      </c>
      <c r="D5" s="25" t="s">
        <v>84</v>
      </c>
      <c r="E5" s="25" t="s">
        <v>89</v>
      </c>
      <c r="F5" s="25" t="s">
        <v>86</v>
      </c>
    </row>
    <row r="6" spans="2:6" ht="13.5" thickBot="1">
      <c r="B6" s="42">
        <v>1</v>
      </c>
      <c r="C6" s="5" t="s">
        <v>105</v>
      </c>
      <c r="D6" s="5"/>
      <c r="E6" s="34">
        <v>0</v>
      </c>
      <c r="F6" s="5">
        <f>E6*100/'Table (1)(a)'!E50</f>
        <v>0</v>
      </c>
    </row>
    <row r="7" spans="2:6" ht="13.5" thickBot="1">
      <c r="B7" s="46">
        <v>2</v>
      </c>
      <c r="C7" s="6"/>
      <c r="D7" s="5"/>
      <c r="E7" s="34">
        <v>0</v>
      </c>
      <c r="F7" s="5">
        <f>E7*100/'Table (1)(a)'!E50</f>
        <v>0</v>
      </c>
    </row>
    <row r="8" spans="2:6" ht="13.5" thickBot="1">
      <c r="B8" s="46">
        <v>3</v>
      </c>
      <c r="C8" s="6"/>
      <c r="D8" s="5"/>
      <c r="E8" s="34">
        <v>0</v>
      </c>
      <c r="F8" s="5">
        <f>E8*100/'Table (1)(a)'!E50</f>
        <v>0</v>
      </c>
    </row>
    <row r="9" spans="2:6" ht="13.5" thickBot="1">
      <c r="B9" s="46">
        <v>4</v>
      </c>
      <c r="C9" s="6"/>
      <c r="D9" s="5"/>
      <c r="E9" s="34">
        <v>0</v>
      </c>
      <c r="F9" s="5">
        <f>E9*100/'Table (1)(a)'!E50</f>
        <v>0</v>
      </c>
    </row>
    <row r="10" spans="2:6" ht="13.5" thickBot="1">
      <c r="B10" s="46">
        <v>5</v>
      </c>
      <c r="C10" s="6"/>
      <c r="D10" s="5"/>
      <c r="E10" s="34">
        <v>0</v>
      </c>
      <c r="F10" s="5">
        <f>E10*100/'Table (1)(a)'!E50</f>
        <v>0</v>
      </c>
    </row>
    <row r="11" spans="2:6" ht="13.5" thickBot="1">
      <c r="B11" s="46">
        <v>6</v>
      </c>
      <c r="C11" s="6"/>
      <c r="D11" s="5"/>
      <c r="E11" s="34">
        <v>0</v>
      </c>
      <c r="F11" s="5">
        <f>E11*100/'Table (1)(a)'!E50</f>
        <v>0</v>
      </c>
    </row>
    <row r="12" spans="2:6" ht="13.5" thickBot="1">
      <c r="B12" s="46">
        <v>7</v>
      </c>
      <c r="C12" s="6"/>
      <c r="D12" s="5"/>
      <c r="E12" s="34">
        <v>0</v>
      </c>
      <c r="F12" s="5">
        <f>E12*100/'Table (1)(a)'!E50</f>
        <v>0</v>
      </c>
    </row>
    <row r="13" spans="2:6" ht="13.5" thickBot="1">
      <c r="B13" s="46">
        <v>8</v>
      </c>
      <c r="C13" s="6"/>
      <c r="D13" s="5"/>
      <c r="E13" s="34">
        <v>0</v>
      </c>
      <c r="F13" s="5">
        <f>E13*100/'Table (1)(a)'!E50</f>
        <v>0</v>
      </c>
    </row>
    <row r="14" spans="2:6" ht="13.5" thickBot="1">
      <c r="B14" s="46">
        <v>9</v>
      </c>
      <c r="C14" s="6"/>
      <c r="D14" s="5"/>
      <c r="E14" s="34">
        <v>0</v>
      </c>
      <c r="F14" s="5">
        <f>E14*100/'Table (1)(a)'!E50</f>
        <v>0</v>
      </c>
    </row>
    <row r="15" spans="2:6" ht="13.5" thickBot="1">
      <c r="B15" s="46">
        <v>10</v>
      </c>
      <c r="C15" s="6"/>
      <c r="D15" s="5"/>
      <c r="E15" s="34">
        <v>0</v>
      </c>
      <c r="F15" s="5">
        <f>E15*100/'Table (1)(a)'!E50</f>
        <v>0</v>
      </c>
    </row>
    <row r="16" spans="2:6" ht="13.5" thickBot="1">
      <c r="B16" s="250" t="s">
        <v>71</v>
      </c>
      <c r="C16" s="251"/>
      <c r="D16" s="2"/>
      <c r="E16" s="44">
        <f>SUM(E6:E15)</f>
        <v>0</v>
      </c>
      <c r="F16" s="5">
        <f>SUM(F6:F15)</f>
        <v>0</v>
      </c>
    </row>
  </sheetData>
  <mergeCells count="1">
    <mergeCell ref="B16:C16"/>
  </mergeCells>
  <printOptions/>
  <pageMargins left="0.75" right="0.7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A4" sqref="A4"/>
    </sheetView>
  </sheetViews>
  <sheetFormatPr defaultColWidth="9.140625" defaultRowHeight="12.75"/>
  <cols>
    <col min="2" max="2" width="18.7109375" style="0" customWidth="1"/>
    <col min="3" max="4" width="6.140625" style="0" customWidth="1"/>
    <col min="5" max="5" width="7.421875" style="0" customWidth="1"/>
    <col min="7" max="7" width="12.57421875" style="0" customWidth="1"/>
    <col min="8" max="8" width="13.140625" style="0" customWidth="1"/>
  </cols>
  <sheetData>
    <row r="1" spans="1:8" ht="12.75">
      <c r="A1" t="s">
        <v>107</v>
      </c>
      <c r="B1" s="60" t="s">
        <v>108</v>
      </c>
      <c r="C1" s="60"/>
      <c r="D1" s="60"/>
      <c r="E1" s="60"/>
      <c r="F1" s="60"/>
      <c r="G1" s="60"/>
      <c r="H1" s="60"/>
    </row>
    <row r="2" spans="2:5" ht="12.75">
      <c r="B2" s="60" t="s">
        <v>109</v>
      </c>
      <c r="C2" s="60"/>
      <c r="D2" s="60"/>
      <c r="E2" s="60"/>
    </row>
    <row r="6" spans="1:8" ht="12.75">
      <c r="A6" s="82" t="s">
        <v>110</v>
      </c>
      <c r="B6" s="82" t="s">
        <v>112</v>
      </c>
      <c r="C6" s="65" t="s">
        <v>114</v>
      </c>
      <c r="D6" s="65"/>
      <c r="E6" s="65"/>
      <c r="F6" s="64" t="s">
        <v>122</v>
      </c>
      <c r="G6" s="252" t="s">
        <v>125</v>
      </c>
      <c r="H6" s="253"/>
    </row>
    <row r="7" spans="1:8" ht="12.75">
      <c r="A7" s="83" t="s">
        <v>111</v>
      </c>
      <c r="B7" s="83" t="s">
        <v>113</v>
      </c>
      <c r="C7" s="67" t="s">
        <v>115</v>
      </c>
      <c r="D7" s="67"/>
      <c r="E7" s="67"/>
      <c r="F7" s="66" t="s">
        <v>123</v>
      </c>
      <c r="G7" s="254" t="s">
        <v>12</v>
      </c>
      <c r="H7" s="255"/>
    </row>
    <row r="8" spans="1:8" ht="12.75">
      <c r="A8" s="83"/>
      <c r="B8" s="83"/>
      <c r="C8" s="68" t="s">
        <v>116</v>
      </c>
      <c r="D8" s="67"/>
      <c r="E8" s="67"/>
      <c r="F8" s="66" t="s">
        <v>124</v>
      </c>
      <c r="G8" s="64" t="s">
        <v>127</v>
      </c>
      <c r="H8" s="82" t="s">
        <v>127</v>
      </c>
    </row>
    <row r="9" spans="1:8" ht="12.75">
      <c r="A9" s="83"/>
      <c r="B9" s="83"/>
      <c r="C9" s="82" t="s">
        <v>118</v>
      </c>
      <c r="D9" s="82" t="s">
        <v>117</v>
      </c>
      <c r="E9" s="64" t="s">
        <v>117</v>
      </c>
      <c r="F9" s="66" t="s">
        <v>209</v>
      </c>
      <c r="G9" s="66" t="s">
        <v>128</v>
      </c>
      <c r="H9" s="83" t="s">
        <v>130</v>
      </c>
    </row>
    <row r="10" spans="1:8" ht="12.75">
      <c r="A10" s="83"/>
      <c r="B10" s="83"/>
      <c r="C10" s="83" t="s">
        <v>119</v>
      </c>
      <c r="D10" s="83" t="s">
        <v>120</v>
      </c>
      <c r="E10" s="66" t="s">
        <v>121</v>
      </c>
      <c r="F10" s="66"/>
      <c r="G10" s="66" t="s">
        <v>129</v>
      </c>
      <c r="H10" s="83" t="s">
        <v>131</v>
      </c>
    </row>
    <row r="11" spans="1:8" ht="12.75">
      <c r="A11" s="83"/>
      <c r="B11" s="83"/>
      <c r="C11" s="83"/>
      <c r="D11" s="83"/>
      <c r="E11" s="66"/>
      <c r="F11" s="66"/>
      <c r="G11" s="66"/>
      <c r="H11" s="83" t="s">
        <v>132</v>
      </c>
    </row>
    <row r="12" spans="1:8" ht="12.75">
      <c r="A12" s="84" t="s">
        <v>1</v>
      </c>
      <c r="B12" s="84" t="s">
        <v>3</v>
      </c>
      <c r="C12" s="84" t="s">
        <v>5</v>
      </c>
      <c r="D12" s="84" t="s">
        <v>7</v>
      </c>
      <c r="E12" s="70" t="s">
        <v>9</v>
      </c>
      <c r="F12" s="70" t="s">
        <v>12</v>
      </c>
      <c r="G12" s="70" t="s">
        <v>13</v>
      </c>
      <c r="H12" s="84" t="s">
        <v>15</v>
      </c>
    </row>
    <row r="13" spans="1:8" ht="12.75">
      <c r="A13" s="83" t="s">
        <v>17</v>
      </c>
      <c r="B13" s="83" t="s">
        <v>133</v>
      </c>
      <c r="C13" s="87"/>
      <c r="D13" s="87"/>
      <c r="E13" s="61"/>
      <c r="F13" s="61"/>
      <c r="G13" s="61"/>
      <c r="H13" s="87"/>
    </row>
    <row r="14" spans="1:8" ht="12.75">
      <c r="A14" s="85"/>
      <c r="B14" s="90" t="s">
        <v>134</v>
      </c>
      <c r="C14" s="85"/>
      <c r="D14" s="85"/>
      <c r="E14" s="73"/>
      <c r="F14" s="73"/>
      <c r="G14" s="61"/>
      <c r="H14" s="87"/>
    </row>
    <row r="15" spans="1:8" ht="12.75">
      <c r="A15" s="86" t="s">
        <v>1</v>
      </c>
      <c r="B15" s="86" t="s">
        <v>135</v>
      </c>
      <c r="C15" s="88"/>
      <c r="D15" s="88"/>
      <c r="E15" s="76"/>
      <c r="F15" s="76"/>
      <c r="G15" s="76"/>
      <c r="H15" s="88"/>
    </row>
    <row r="16" spans="1:8" ht="12.75">
      <c r="A16" s="87" t="s">
        <v>136</v>
      </c>
      <c r="B16" s="91" t="s">
        <v>137</v>
      </c>
      <c r="C16" s="87"/>
      <c r="D16" s="87"/>
      <c r="E16" s="61"/>
      <c r="F16" s="61"/>
      <c r="G16" s="61"/>
      <c r="H16" s="87"/>
    </row>
    <row r="17" spans="1:8" ht="12.75">
      <c r="A17" s="85"/>
      <c r="B17" s="92" t="s">
        <v>138</v>
      </c>
      <c r="C17" s="85"/>
      <c r="D17" s="85"/>
      <c r="E17" s="73"/>
      <c r="F17" s="73"/>
      <c r="G17" s="76" t="e">
        <f>F16/F99*100</f>
        <v>#DIV/0!</v>
      </c>
      <c r="H17" s="88" t="e">
        <f>F16/F109*100</f>
        <v>#DIV/0!</v>
      </c>
    </row>
    <row r="18" spans="1:8" ht="12.75">
      <c r="A18" s="87" t="s">
        <v>139</v>
      </c>
      <c r="B18" s="91" t="s">
        <v>140</v>
      </c>
      <c r="C18" s="87"/>
      <c r="D18" s="87"/>
      <c r="E18" s="61"/>
      <c r="F18" s="61"/>
      <c r="G18" s="61"/>
      <c r="H18" s="87"/>
    </row>
    <row r="19" spans="1:8" ht="12.75">
      <c r="A19" s="87"/>
      <c r="B19" s="91" t="s">
        <v>141</v>
      </c>
      <c r="C19" s="87"/>
      <c r="D19" s="87"/>
      <c r="E19" s="61"/>
      <c r="F19" s="61"/>
      <c r="G19" s="61"/>
      <c r="H19" s="87"/>
    </row>
    <row r="20" spans="1:8" ht="12.75">
      <c r="A20" s="85"/>
      <c r="B20" s="92" t="s">
        <v>142</v>
      </c>
      <c r="C20" s="85"/>
      <c r="D20" s="85"/>
      <c r="E20" s="73"/>
      <c r="F20" s="73"/>
      <c r="G20" s="76" t="e">
        <f>F19/F99*100</f>
        <v>#DIV/0!</v>
      </c>
      <c r="H20" s="88" t="e">
        <f>F19/F109*100</f>
        <v>#DIV/0!</v>
      </c>
    </row>
    <row r="21" spans="1:8" ht="12.75">
      <c r="A21" s="88" t="s">
        <v>148</v>
      </c>
      <c r="B21" s="93" t="s">
        <v>143</v>
      </c>
      <c r="C21" s="88"/>
      <c r="D21" s="88"/>
      <c r="E21" s="76"/>
      <c r="F21" s="76"/>
      <c r="G21" s="76" t="e">
        <f>F20/F99*100</f>
        <v>#DIV/0!</v>
      </c>
      <c r="H21" s="88" t="e">
        <f>F20/F109*100</f>
        <v>#DIV/0!</v>
      </c>
    </row>
    <row r="22" spans="1:8" ht="12.75">
      <c r="A22" s="87" t="s">
        <v>144</v>
      </c>
      <c r="B22" s="91" t="s">
        <v>145</v>
      </c>
      <c r="C22" s="87"/>
      <c r="D22" s="87"/>
      <c r="E22" s="61"/>
      <c r="F22" s="61"/>
      <c r="G22" s="61"/>
      <c r="H22" s="87"/>
    </row>
    <row r="23" spans="1:8" ht="12.75">
      <c r="A23" s="85"/>
      <c r="B23" s="92" t="s">
        <v>146</v>
      </c>
      <c r="C23" s="85"/>
      <c r="D23" s="85"/>
      <c r="E23" s="73"/>
      <c r="F23" s="73"/>
      <c r="G23" s="85"/>
      <c r="H23" s="85"/>
    </row>
    <row r="24" spans="1:8" ht="12.75">
      <c r="A24" s="89" t="s">
        <v>147</v>
      </c>
      <c r="B24" s="94" t="s">
        <v>29</v>
      </c>
      <c r="C24" s="94"/>
      <c r="D24" s="94"/>
      <c r="E24" s="95"/>
      <c r="F24" s="95"/>
      <c r="G24" s="76" t="e">
        <f>F23/F99*100</f>
        <v>#DIV/0!</v>
      </c>
      <c r="H24" s="88" t="e">
        <f>F23/F109*100</f>
        <v>#DIV/0!</v>
      </c>
    </row>
    <row r="25" spans="1:8" ht="12.75">
      <c r="A25" s="89"/>
      <c r="B25" s="89" t="s">
        <v>30</v>
      </c>
      <c r="C25" s="94"/>
      <c r="D25" s="94"/>
      <c r="E25" s="96"/>
      <c r="F25" s="96"/>
      <c r="G25" s="97"/>
      <c r="H25" s="94"/>
    </row>
    <row r="26" spans="1:8" ht="12.75">
      <c r="A26" s="88"/>
      <c r="B26" s="86" t="s">
        <v>149</v>
      </c>
      <c r="C26" s="88"/>
      <c r="D26" s="88"/>
      <c r="E26" s="88"/>
      <c r="F26" s="77"/>
      <c r="G26" s="76" t="e">
        <f>F25/F109*100</f>
        <v>#DIV/0!</v>
      </c>
      <c r="H26" s="88" t="e">
        <f>F25/F109*100</f>
        <v>#DIV/0!</v>
      </c>
    </row>
    <row r="27" ht="12.75">
      <c r="H27" s="85"/>
    </row>
    <row r="28" spans="1:8" ht="12.75">
      <c r="A28" s="82" t="s">
        <v>110</v>
      </c>
      <c r="B28" s="82" t="s">
        <v>112</v>
      </c>
      <c r="C28" s="114" t="s">
        <v>114</v>
      </c>
      <c r="D28" s="114"/>
      <c r="E28" s="114"/>
      <c r="F28" s="98" t="s">
        <v>122</v>
      </c>
      <c r="G28" s="257" t="s">
        <v>125</v>
      </c>
      <c r="H28" s="253"/>
    </row>
    <row r="29" spans="1:8" ht="12.75">
      <c r="A29" s="83" t="s">
        <v>111</v>
      </c>
      <c r="B29" s="83" t="s">
        <v>113</v>
      </c>
      <c r="C29" s="115" t="s">
        <v>115</v>
      </c>
      <c r="D29" s="115"/>
      <c r="E29" s="115"/>
      <c r="F29" s="112" t="s">
        <v>123</v>
      </c>
      <c r="G29" s="256" t="s">
        <v>12</v>
      </c>
      <c r="H29" s="255"/>
    </row>
    <row r="30" spans="1:8" ht="12.75">
      <c r="A30" s="83"/>
      <c r="B30" s="83"/>
      <c r="C30" s="116" t="s">
        <v>116</v>
      </c>
      <c r="D30" s="115"/>
      <c r="E30" s="115"/>
      <c r="F30" s="112" t="s">
        <v>124</v>
      </c>
      <c r="G30" s="98" t="s">
        <v>127</v>
      </c>
      <c r="H30" s="113" t="s">
        <v>127</v>
      </c>
    </row>
    <row r="31" spans="1:8" ht="12.75">
      <c r="A31" s="83"/>
      <c r="B31" s="83"/>
      <c r="C31" s="83" t="s">
        <v>118</v>
      </c>
      <c r="D31" s="83" t="s">
        <v>117</v>
      </c>
      <c r="E31" s="66" t="s">
        <v>117</v>
      </c>
      <c r="F31" s="83" t="s">
        <v>209</v>
      </c>
      <c r="G31" s="112" t="s">
        <v>128</v>
      </c>
      <c r="H31" s="113" t="s">
        <v>130</v>
      </c>
    </row>
    <row r="32" spans="1:8" ht="12.75">
      <c r="A32" s="83"/>
      <c r="B32" s="83"/>
      <c r="C32" s="83" t="s">
        <v>119</v>
      </c>
      <c r="D32" s="83" t="s">
        <v>120</v>
      </c>
      <c r="E32" s="66" t="s">
        <v>121</v>
      </c>
      <c r="F32" s="83"/>
      <c r="G32" s="112" t="s">
        <v>129</v>
      </c>
      <c r="H32" s="113" t="s">
        <v>131</v>
      </c>
    </row>
    <row r="33" spans="1:8" ht="12.75">
      <c r="A33" s="83"/>
      <c r="B33" s="83"/>
      <c r="C33" s="83"/>
      <c r="D33" s="83"/>
      <c r="E33" s="66"/>
      <c r="F33" s="83"/>
      <c r="G33" s="83"/>
      <c r="H33" s="113" t="s">
        <v>132</v>
      </c>
    </row>
    <row r="34" spans="1:8" ht="12.75">
      <c r="A34" s="84" t="s">
        <v>1</v>
      </c>
      <c r="B34" s="84" t="s">
        <v>3</v>
      </c>
      <c r="C34" s="84" t="s">
        <v>5</v>
      </c>
      <c r="D34" s="84" t="s">
        <v>7</v>
      </c>
      <c r="E34" s="70" t="s">
        <v>9</v>
      </c>
      <c r="F34" s="84" t="s">
        <v>12</v>
      </c>
      <c r="G34" s="84" t="s">
        <v>13</v>
      </c>
      <c r="H34" s="72" t="s">
        <v>15</v>
      </c>
    </row>
    <row r="35" spans="1:8" ht="12.75">
      <c r="A35" s="106" t="s">
        <v>95</v>
      </c>
      <c r="B35" s="86" t="s">
        <v>150</v>
      </c>
      <c r="C35" s="88"/>
      <c r="D35" s="88"/>
      <c r="E35" s="76"/>
      <c r="F35" s="88"/>
      <c r="G35" s="88"/>
      <c r="H35" s="78"/>
    </row>
    <row r="36" spans="1:8" ht="12.75">
      <c r="A36" s="87" t="s">
        <v>151</v>
      </c>
      <c r="B36" s="87" t="s">
        <v>152</v>
      </c>
      <c r="C36" s="87"/>
      <c r="D36" s="87"/>
      <c r="E36" s="61"/>
      <c r="F36" s="87"/>
      <c r="G36" s="87"/>
      <c r="H36" s="63"/>
    </row>
    <row r="37" spans="1:8" ht="12.75">
      <c r="A37" s="87"/>
      <c r="B37" s="91" t="s">
        <v>153</v>
      </c>
      <c r="C37" s="87"/>
      <c r="D37" s="87"/>
      <c r="E37" s="61"/>
      <c r="F37" s="87"/>
      <c r="G37" s="87"/>
      <c r="H37" s="63"/>
    </row>
    <row r="38" spans="1:8" ht="12.75">
      <c r="A38" s="87"/>
      <c r="B38" s="91" t="s">
        <v>154</v>
      </c>
      <c r="C38" s="87"/>
      <c r="D38" s="87"/>
      <c r="E38" s="61"/>
      <c r="F38" s="87"/>
      <c r="G38" s="87"/>
      <c r="H38" s="63"/>
    </row>
    <row r="39" spans="1:8" ht="12.75">
      <c r="A39" s="85"/>
      <c r="B39" s="92" t="s">
        <v>155</v>
      </c>
      <c r="C39" s="85"/>
      <c r="D39" s="85"/>
      <c r="E39" s="73"/>
      <c r="F39" s="85"/>
      <c r="G39" s="76" t="e">
        <f>F38/F99*100</f>
        <v>#DIV/0!</v>
      </c>
      <c r="H39" s="88" t="e">
        <f>F38/F109*100</f>
        <v>#DIV/0!</v>
      </c>
    </row>
    <row r="40" spans="1:8" ht="12.75">
      <c r="A40" s="88" t="s">
        <v>156</v>
      </c>
      <c r="B40" s="93" t="s">
        <v>143</v>
      </c>
      <c r="C40" s="88"/>
      <c r="D40" s="88"/>
      <c r="E40" s="76"/>
      <c r="F40" s="88"/>
      <c r="G40" s="76" t="e">
        <f>F39/F99*100</f>
        <v>#DIV/0!</v>
      </c>
      <c r="H40" s="88" t="e">
        <f>F39/F109*100</f>
        <v>#DIV/0!</v>
      </c>
    </row>
    <row r="41" spans="1:8" ht="12.75">
      <c r="A41" s="88" t="s">
        <v>157</v>
      </c>
      <c r="B41" s="93" t="s">
        <v>159</v>
      </c>
      <c r="C41" s="88"/>
      <c r="D41" s="88"/>
      <c r="E41" s="76"/>
      <c r="F41" s="88"/>
      <c r="G41" s="76" t="e">
        <f>F40/F99*100</f>
        <v>#DIV/0!</v>
      </c>
      <c r="H41" s="88" t="e">
        <f>F40/F109*100</f>
        <v>#DIV/0!</v>
      </c>
    </row>
    <row r="42" spans="1:8" ht="12.75">
      <c r="A42" s="87" t="s">
        <v>158</v>
      </c>
      <c r="B42" s="91" t="s">
        <v>210</v>
      </c>
      <c r="C42" s="87"/>
      <c r="D42" s="87"/>
      <c r="E42" s="61"/>
      <c r="F42" s="87"/>
      <c r="G42" s="76" t="e">
        <f>F41/F99*100</f>
        <v>#DIV/0!</v>
      </c>
      <c r="H42" s="88" t="e">
        <f>F41/F109*100</f>
        <v>#DIV/0!</v>
      </c>
    </row>
    <row r="43" spans="1:8" ht="12.75">
      <c r="A43" s="85"/>
      <c r="B43" s="92" t="s">
        <v>30</v>
      </c>
      <c r="C43" s="85"/>
      <c r="D43" s="85"/>
      <c r="E43" s="73"/>
      <c r="F43" s="85"/>
      <c r="G43" s="85"/>
      <c r="H43" s="75"/>
    </row>
    <row r="44" spans="1:8" ht="12.75">
      <c r="A44" s="88"/>
      <c r="B44" s="86" t="s">
        <v>36</v>
      </c>
      <c r="C44" s="88"/>
      <c r="D44" s="88"/>
      <c r="E44" s="76"/>
      <c r="F44" s="88"/>
      <c r="G44" s="76" t="e">
        <f>F43/F99*100</f>
        <v>#DIV/0!</v>
      </c>
      <c r="H44" s="88" t="e">
        <f>F43/F109*100</f>
        <v>#DIV/0!</v>
      </c>
    </row>
    <row r="45" spans="1:8" ht="12.75">
      <c r="A45" s="87"/>
      <c r="B45" s="100" t="s">
        <v>122</v>
      </c>
      <c r="C45" s="87"/>
      <c r="D45" s="87"/>
      <c r="E45" s="61"/>
      <c r="F45" s="87"/>
      <c r="G45" s="87"/>
      <c r="H45" s="63"/>
    </row>
    <row r="46" spans="1:8" ht="12.75">
      <c r="A46" s="87"/>
      <c r="B46" s="100" t="s">
        <v>160</v>
      </c>
      <c r="C46" s="87"/>
      <c r="D46" s="87"/>
      <c r="E46" s="61"/>
      <c r="F46" s="87"/>
      <c r="G46" s="87"/>
      <c r="H46" s="63"/>
    </row>
    <row r="47" spans="1:8" ht="12.75">
      <c r="A47" s="87"/>
      <c r="B47" s="100" t="s">
        <v>133</v>
      </c>
      <c r="C47" s="87"/>
      <c r="D47" s="87"/>
      <c r="E47" s="61"/>
      <c r="F47" s="87"/>
      <c r="G47" s="87"/>
      <c r="H47" s="63"/>
    </row>
    <row r="48" spans="1:8" ht="12.75">
      <c r="A48" s="87"/>
      <c r="B48" s="100" t="s">
        <v>134</v>
      </c>
      <c r="C48" s="87"/>
      <c r="D48" s="87"/>
      <c r="E48" s="61"/>
      <c r="F48" s="87"/>
      <c r="G48" s="87"/>
      <c r="H48" s="63"/>
    </row>
    <row r="49" spans="1:8" ht="12.75">
      <c r="A49" s="87"/>
      <c r="B49" s="100" t="s">
        <v>161</v>
      </c>
      <c r="C49" s="87"/>
      <c r="D49" s="87"/>
      <c r="E49" s="61"/>
      <c r="F49" s="87"/>
      <c r="G49" s="87"/>
      <c r="H49" s="85"/>
    </row>
    <row r="50" spans="1:8" ht="12.75">
      <c r="A50" s="85"/>
      <c r="B50" s="101" t="s">
        <v>162</v>
      </c>
      <c r="C50" s="85"/>
      <c r="D50" s="85"/>
      <c r="E50" s="73"/>
      <c r="F50" s="85"/>
      <c r="G50" s="76" t="e">
        <f>F49/F105*100</f>
        <v>#DIV/0!</v>
      </c>
      <c r="H50" s="88" t="e">
        <f>F49/F109*100</f>
        <v>#DIV/0!</v>
      </c>
    </row>
    <row r="51" spans="1:8" ht="12.75">
      <c r="A51" s="98" t="s">
        <v>38</v>
      </c>
      <c r="B51" s="102" t="s">
        <v>163</v>
      </c>
      <c r="C51" s="107"/>
      <c r="D51" s="107"/>
      <c r="E51" s="81"/>
      <c r="F51" s="107"/>
      <c r="G51" s="107"/>
      <c r="H51" s="80"/>
    </row>
    <row r="52" spans="1:8" ht="12.75">
      <c r="A52" s="85"/>
      <c r="B52" s="101" t="s">
        <v>164</v>
      </c>
      <c r="C52" s="85"/>
      <c r="D52" s="85"/>
      <c r="E52" s="73"/>
      <c r="F52" s="85"/>
      <c r="G52" s="85"/>
      <c r="H52" s="75"/>
    </row>
    <row r="53" spans="1:8" ht="12.75">
      <c r="A53" s="99" t="s">
        <v>94</v>
      </c>
      <c r="B53" s="100" t="s">
        <v>159</v>
      </c>
      <c r="C53" s="87"/>
      <c r="D53" s="87"/>
      <c r="E53" s="61"/>
      <c r="F53" s="87"/>
      <c r="G53" s="87"/>
      <c r="H53" s="63"/>
    </row>
    <row r="54" spans="1:8" ht="12.75">
      <c r="A54" s="92" t="s">
        <v>165</v>
      </c>
      <c r="B54" s="103" t="s">
        <v>166</v>
      </c>
      <c r="C54" s="85"/>
      <c r="D54" s="85"/>
      <c r="E54" s="73"/>
      <c r="F54" s="85"/>
      <c r="G54" s="76" t="e">
        <f>F53/F99*100</f>
        <v>#DIV/0!</v>
      </c>
      <c r="H54" s="88" t="e">
        <f>F53/F109*100</f>
        <v>#DIV/0!</v>
      </c>
    </row>
    <row r="55" spans="1:8" ht="12.75">
      <c r="A55" s="91" t="s">
        <v>167</v>
      </c>
      <c r="B55" s="104" t="s">
        <v>145</v>
      </c>
      <c r="C55" s="87"/>
      <c r="D55" s="87"/>
      <c r="E55" s="61"/>
      <c r="F55" s="87"/>
      <c r="G55" s="87"/>
      <c r="H55" s="63"/>
    </row>
    <row r="56" spans="1:8" ht="12.75">
      <c r="A56" s="85"/>
      <c r="B56" s="103" t="s">
        <v>146</v>
      </c>
      <c r="C56" s="85"/>
      <c r="D56" s="85"/>
      <c r="E56" s="73"/>
      <c r="F56" s="85"/>
      <c r="G56" s="76" t="e">
        <f>F55/F99*100</f>
        <v>#DIV/0!</v>
      </c>
      <c r="H56" s="88" t="e">
        <f>F55/F109*100</f>
        <v>#DIV/0!</v>
      </c>
    </row>
    <row r="57" spans="1:8" ht="12.75">
      <c r="A57" s="87" t="s">
        <v>168</v>
      </c>
      <c r="B57" s="104" t="s">
        <v>140</v>
      </c>
      <c r="C57" s="87"/>
      <c r="D57" s="87"/>
      <c r="E57" s="61"/>
      <c r="F57" s="87"/>
      <c r="G57" s="87"/>
      <c r="H57" s="63"/>
    </row>
    <row r="58" spans="1:8" ht="12.75">
      <c r="A58" s="87"/>
      <c r="B58" s="104" t="s">
        <v>141</v>
      </c>
      <c r="C58" s="87"/>
      <c r="D58" s="87"/>
      <c r="E58" s="61"/>
      <c r="F58" s="87"/>
      <c r="G58" s="87"/>
      <c r="H58" s="63"/>
    </row>
    <row r="59" spans="1:8" ht="12.75">
      <c r="A59" s="85"/>
      <c r="B59" s="85" t="s">
        <v>142</v>
      </c>
      <c r="C59" s="85"/>
      <c r="D59" s="85"/>
      <c r="E59" s="73"/>
      <c r="F59" s="85"/>
      <c r="G59" s="76" t="e">
        <f>F58/F99*100</f>
        <v>#DIV/0!</v>
      </c>
      <c r="H59" s="88" t="e">
        <f>F58/F109*100</f>
        <v>#DIV/0!</v>
      </c>
    </row>
    <row r="60" spans="1:8" ht="12.75">
      <c r="A60" s="87" t="s">
        <v>169</v>
      </c>
      <c r="B60" s="87" t="s">
        <v>170</v>
      </c>
      <c r="C60" s="87"/>
      <c r="D60" s="87"/>
      <c r="E60" s="61"/>
      <c r="F60" s="87"/>
      <c r="G60" s="87"/>
      <c r="H60" s="63"/>
    </row>
    <row r="61" spans="1:8" ht="12.75">
      <c r="A61" s="85"/>
      <c r="B61" s="85" t="s">
        <v>171</v>
      </c>
      <c r="C61" s="85"/>
      <c r="D61" s="85"/>
      <c r="E61" s="73"/>
      <c r="F61" s="85"/>
      <c r="G61" s="76" t="e">
        <f>F60/F99*100</f>
        <v>#DIV/0!</v>
      </c>
      <c r="H61" s="88" t="e">
        <f>F60/F109*100</f>
        <v>#DIV/0!</v>
      </c>
    </row>
    <row r="62" spans="1:8" ht="12.75">
      <c r="A62" s="87" t="s">
        <v>172</v>
      </c>
      <c r="B62" s="87" t="s">
        <v>173</v>
      </c>
      <c r="C62" s="87"/>
      <c r="D62" s="87"/>
      <c r="E62" s="61"/>
      <c r="F62" s="87"/>
      <c r="G62" s="87"/>
      <c r="H62" s="63"/>
    </row>
    <row r="63" spans="1:8" ht="12.75">
      <c r="A63" s="85" t="s">
        <v>175</v>
      </c>
      <c r="B63" s="85" t="s">
        <v>174</v>
      </c>
      <c r="C63" s="85"/>
      <c r="D63" s="85"/>
      <c r="E63" s="73"/>
      <c r="F63" s="85"/>
      <c r="G63" s="76" t="e">
        <f>F62/F99*100</f>
        <v>#DIV/0!</v>
      </c>
      <c r="H63" s="88" t="e">
        <f>F62/F109*100</f>
        <v>#DIV/0!</v>
      </c>
    </row>
    <row r="64" spans="1:8" ht="12.75">
      <c r="A64" s="87" t="s">
        <v>176</v>
      </c>
      <c r="B64" s="87" t="s">
        <v>177</v>
      </c>
      <c r="C64" s="87"/>
      <c r="D64" s="87"/>
      <c r="E64" s="61"/>
      <c r="F64" s="87"/>
      <c r="G64" s="87"/>
      <c r="H64" s="63"/>
    </row>
    <row r="65" spans="1:8" ht="12.75">
      <c r="A65" s="85"/>
      <c r="B65" s="85" t="s">
        <v>178</v>
      </c>
      <c r="C65" s="85"/>
      <c r="D65" s="85"/>
      <c r="E65" s="73"/>
      <c r="F65" s="85"/>
      <c r="G65" s="76" t="e">
        <f>F64/F99*100</f>
        <v>#DIV/0!</v>
      </c>
      <c r="H65" s="88" t="e">
        <f>F64/F109*100</f>
        <v>#DIV/0!</v>
      </c>
    </row>
    <row r="66" spans="1:8" ht="12.75">
      <c r="A66" s="87" t="s">
        <v>179</v>
      </c>
      <c r="B66" s="87" t="s">
        <v>180</v>
      </c>
      <c r="C66" s="87"/>
      <c r="D66" s="87"/>
      <c r="E66" s="61"/>
      <c r="F66" s="87"/>
      <c r="G66" s="87"/>
      <c r="H66" s="63"/>
    </row>
    <row r="67" spans="1:8" ht="12.75">
      <c r="A67" s="85"/>
      <c r="B67" s="85" t="s">
        <v>181</v>
      </c>
      <c r="C67" s="85"/>
      <c r="D67" s="85"/>
      <c r="E67" s="73"/>
      <c r="F67" s="85"/>
      <c r="G67" s="76" t="e">
        <f>F66/F99*100</f>
        <v>#DIV/0!</v>
      </c>
      <c r="H67" s="88" t="e">
        <f>F66/F109*100</f>
        <v>#DIV/0!</v>
      </c>
    </row>
    <row r="68" spans="1:8" ht="12.75">
      <c r="A68" s="88" t="s">
        <v>182</v>
      </c>
      <c r="B68" s="88" t="s">
        <v>51</v>
      </c>
      <c r="C68" s="88"/>
      <c r="D68" s="88"/>
      <c r="E68" s="76"/>
      <c r="F68" s="88"/>
      <c r="G68" s="76" t="e">
        <f>F67/F100*100</f>
        <v>#DIV/0!</v>
      </c>
      <c r="H68" s="88" t="e">
        <f>F67/F109*100</f>
        <v>#DIV/0!</v>
      </c>
    </row>
    <row r="69" spans="1:8" ht="12.75">
      <c r="A69" s="88"/>
      <c r="B69" s="86" t="s">
        <v>183</v>
      </c>
      <c r="C69" s="88"/>
      <c r="D69" s="88"/>
      <c r="E69" s="76"/>
      <c r="F69" s="88"/>
      <c r="G69" s="76" t="e">
        <f>F68/F99*100</f>
        <v>#DIV/0!</v>
      </c>
      <c r="H69" s="88" t="e">
        <f>F68/F109*100</f>
        <v>#DIV/0!</v>
      </c>
    </row>
    <row r="71" spans="1:8" ht="12.75">
      <c r="A71" s="82" t="s">
        <v>110</v>
      </c>
      <c r="B71" s="82" t="s">
        <v>112</v>
      </c>
      <c r="C71" s="65" t="s">
        <v>114</v>
      </c>
      <c r="D71" s="65"/>
      <c r="E71" s="65"/>
      <c r="F71" s="65" t="s">
        <v>122</v>
      </c>
      <c r="G71" s="252" t="s">
        <v>125</v>
      </c>
      <c r="H71" s="253"/>
    </row>
    <row r="72" spans="1:8" ht="12.75">
      <c r="A72" s="83" t="s">
        <v>111</v>
      </c>
      <c r="B72" s="83" t="s">
        <v>113</v>
      </c>
      <c r="C72" s="67" t="s">
        <v>115</v>
      </c>
      <c r="D72" s="67"/>
      <c r="E72" s="67"/>
      <c r="F72" s="67" t="s">
        <v>123</v>
      </c>
      <c r="G72" s="254" t="s">
        <v>12</v>
      </c>
      <c r="H72" s="255"/>
    </row>
    <row r="73" spans="1:8" ht="12.75">
      <c r="A73" s="83"/>
      <c r="B73" s="83"/>
      <c r="C73" s="68" t="s">
        <v>116</v>
      </c>
      <c r="D73" s="67"/>
      <c r="E73" s="67"/>
      <c r="F73" s="67" t="s">
        <v>124</v>
      </c>
      <c r="G73" s="105" t="s">
        <v>127</v>
      </c>
      <c r="H73" s="98" t="s">
        <v>127</v>
      </c>
    </row>
    <row r="74" spans="1:8" ht="12.75">
      <c r="A74" s="83"/>
      <c r="B74" s="83"/>
      <c r="C74" s="83" t="s">
        <v>118</v>
      </c>
      <c r="D74" s="83" t="s">
        <v>117</v>
      </c>
      <c r="E74" s="69" t="s">
        <v>117</v>
      </c>
      <c r="F74" s="67" t="s">
        <v>126</v>
      </c>
      <c r="G74" s="117" t="s">
        <v>128</v>
      </c>
      <c r="H74" s="112" t="s">
        <v>130</v>
      </c>
    </row>
    <row r="75" spans="1:8" ht="12.75">
      <c r="A75" s="83"/>
      <c r="B75" s="83"/>
      <c r="C75" s="83" t="s">
        <v>119</v>
      </c>
      <c r="D75" s="83" t="s">
        <v>120</v>
      </c>
      <c r="E75" s="69" t="s">
        <v>121</v>
      </c>
      <c r="F75" s="67"/>
      <c r="G75" s="117" t="s">
        <v>129</v>
      </c>
      <c r="H75" s="112" t="s">
        <v>131</v>
      </c>
    </row>
    <row r="76" spans="1:8" ht="12.75">
      <c r="A76" s="83"/>
      <c r="B76" s="83"/>
      <c r="C76" s="83"/>
      <c r="D76" s="83"/>
      <c r="E76" s="69"/>
      <c r="F76" s="67"/>
      <c r="G76" s="117"/>
      <c r="H76" s="112" t="s">
        <v>132</v>
      </c>
    </row>
    <row r="77" spans="1:8" ht="12.75">
      <c r="A77" s="84" t="s">
        <v>1</v>
      </c>
      <c r="B77" s="84" t="s">
        <v>3</v>
      </c>
      <c r="C77" s="84" t="s">
        <v>5</v>
      </c>
      <c r="D77" s="84" t="s">
        <v>7</v>
      </c>
      <c r="E77" s="72" t="s">
        <v>9</v>
      </c>
      <c r="F77" s="71" t="s">
        <v>12</v>
      </c>
      <c r="G77" s="70" t="s">
        <v>13</v>
      </c>
      <c r="H77" s="84" t="s">
        <v>15</v>
      </c>
    </row>
    <row r="78" spans="1:8" ht="12.75">
      <c r="A78" s="108" t="s">
        <v>185</v>
      </c>
      <c r="B78" s="86" t="s">
        <v>184</v>
      </c>
      <c r="C78" s="88"/>
      <c r="D78" s="88"/>
      <c r="E78" s="78"/>
      <c r="F78" s="77"/>
      <c r="G78" s="76"/>
      <c r="H78" s="88"/>
    </row>
    <row r="79" spans="1:8" ht="12.75">
      <c r="A79" s="88" t="s">
        <v>165</v>
      </c>
      <c r="B79" s="88" t="s">
        <v>143</v>
      </c>
      <c r="C79" s="88"/>
      <c r="D79" s="88"/>
      <c r="E79" s="78"/>
      <c r="F79" s="77">
        <v>0</v>
      </c>
      <c r="G79" s="76" t="e">
        <f>F78/F99*100</f>
        <v>#DIV/0!</v>
      </c>
      <c r="H79" s="88" t="e">
        <f>F78/F109*100</f>
        <v>#DIV/0!</v>
      </c>
    </row>
    <row r="80" spans="1:8" ht="12.75">
      <c r="A80" s="107" t="s">
        <v>167</v>
      </c>
      <c r="B80" s="109" t="s">
        <v>186</v>
      </c>
      <c r="C80" s="107"/>
      <c r="D80" s="107"/>
      <c r="E80" s="80"/>
      <c r="F80" s="79"/>
      <c r="G80" s="76" t="e">
        <f>F79/F99*100</f>
        <v>#DIV/0!</v>
      </c>
      <c r="H80" s="107"/>
    </row>
    <row r="81" spans="1:8" ht="12.75">
      <c r="A81" s="87"/>
      <c r="B81" s="91" t="s">
        <v>187</v>
      </c>
      <c r="C81" s="87"/>
      <c r="D81" s="87"/>
      <c r="E81" s="63"/>
      <c r="F81" s="62"/>
      <c r="G81" s="81"/>
      <c r="H81" s="87"/>
    </row>
    <row r="82" spans="1:8" ht="12.75">
      <c r="A82" s="87"/>
      <c r="B82" s="91" t="s">
        <v>188</v>
      </c>
      <c r="C82" s="87"/>
      <c r="D82" s="87"/>
      <c r="E82" s="63"/>
      <c r="F82" s="62"/>
      <c r="G82" s="61"/>
      <c r="H82" s="87"/>
    </row>
    <row r="83" spans="1:8" ht="12.75">
      <c r="A83" s="87"/>
      <c r="B83" s="91" t="s">
        <v>189</v>
      </c>
      <c r="C83" s="87"/>
      <c r="D83" s="87"/>
      <c r="E83" s="63"/>
      <c r="F83" s="62"/>
      <c r="G83" s="61"/>
      <c r="H83" s="87"/>
    </row>
    <row r="84" spans="1:8" ht="12.75">
      <c r="A84" s="87"/>
      <c r="B84" s="91" t="s">
        <v>190</v>
      </c>
      <c r="C84" s="87"/>
      <c r="D84" s="87"/>
      <c r="E84" s="63"/>
      <c r="F84" s="62"/>
      <c r="G84" s="61"/>
      <c r="H84" s="87"/>
    </row>
    <row r="85" spans="1:8" ht="12.75">
      <c r="A85" s="87"/>
      <c r="B85" s="91" t="s">
        <v>191</v>
      </c>
      <c r="C85" s="87"/>
      <c r="D85" s="87"/>
      <c r="E85" s="63"/>
      <c r="F85" s="62"/>
      <c r="G85" s="61"/>
      <c r="H85" s="87"/>
    </row>
    <row r="86" spans="1:8" ht="12.75">
      <c r="A86" s="87"/>
      <c r="B86" s="91" t="s">
        <v>192</v>
      </c>
      <c r="C86" s="87"/>
      <c r="D86" s="87"/>
      <c r="E86" s="63"/>
      <c r="F86" s="62">
        <v>0</v>
      </c>
      <c r="G86" s="76" t="e">
        <f>F85/F99*100</f>
        <v>#DIV/0!</v>
      </c>
      <c r="H86" s="88" t="e">
        <f>F85/F109*100</f>
        <v>#DIV/0!</v>
      </c>
    </row>
    <row r="87" spans="1:8" ht="12.75">
      <c r="A87" s="87"/>
      <c r="B87" s="91" t="s">
        <v>193</v>
      </c>
      <c r="C87" s="87"/>
      <c r="D87" s="87"/>
      <c r="E87" s="63"/>
      <c r="F87" s="62"/>
      <c r="G87" s="61"/>
      <c r="H87" s="87"/>
    </row>
    <row r="88" spans="1:8" ht="12.75">
      <c r="A88" s="87"/>
      <c r="B88" s="91" t="s">
        <v>188</v>
      </c>
      <c r="C88" s="87"/>
      <c r="D88" s="87"/>
      <c r="E88" s="63"/>
      <c r="F88" s="62"/>
      <c r="G88" s="61"/>
      <c r="H88" s="87"/>
    </row>
    <row r="89" spans="1:8" ht="12.75">
      <c r="A89" s="87"/>
      <c r="B89" s="91" t="s">
        <v>189</v>
      </c>
      <c r="C89" s="87"/>
      <c r="D89" s="87"/>
      <c r="E89" s="63"/>
      <c r="F89" s="62"/>
      <c r="G89" s="61"/>
      <c r="H89" s="87"/>
    </row>
    <row r="90" spans="1:8" ht="12.75">
      <c r="A90" s="87"/>
      <c r="B90" s="91" t="s">
        <v>190</v>
      </c>
      <c r="C90" s="87"/>
      <c r="D90" s="87"/>
      <c r="E90" s="63"/>
      <c r="F90" s="62"/>
      <c r="G90" s="61"/>
      <c r="H90" s="87"/>
    </row>
    <row r="91" spans="1:8" ht="12.75">
      <c r="A91" s="87"/>
      <c r="B91" s="91" t="s">
        <v>191</v>
      </c>
      <c r="C91" s="87"/>
      <c r="D91" s="87"/>
      <c r="E91" s="63"/>
      <c r="F91" s="62"/>
      <c r="G91" s="61"/>
      <c r="H91" s="87"/>
    </row>
    <row r="92" spans="1:8" ht="12.75">
      <c r="A92" s="85"/>
      <c r="B92" s="92" t="s">
        <v>194</v>
      </c>
      <c r="C92" s="85"/>
      <c r="D92" s="85"/>
      <c r="E92" s="75"/>
      <c r="F92" s="74">
        <v>0</v>
      </c>
      <c r="G92" s="61"/>
      <c r="H92" s="88" t="e">
        <f>F91/F109*100</f>
        <v>#DIV/0!</v>
      </c>
    </row>
    <row r="93" spans="1:8" ht="12.75">
      <c r="A93" s="107" t="s">
        <v>168</v>
      </c>
      <c r="B93" s="109" t="s">
        <v>51</v>
      </c>
      <c r="C93" s="107"/>
      <c r="D93" s="107"/>
      <c r="E93" s="80"/>
      <c r="F93" s="79">
        <v>0</v>
      </c>
      <c r="G93" s="76" t="e">
        <f>F92/F99*100</f>
        <v>#DIV/0!</v>
      </c>
      <c r="H93" s="88" t="e">
        <f>F92/F109*100</f>
        <v>#DIV/0!</v>
      </c>
    </row>
    <row r="94" spans="1:8" ht="12.75">
      <c r="A94" s="88"/>
      <c r="B94" s="86" t="s">
        <v>195</v>
      </c>
      <c r="C94" s="88"/>
      <c r="D94" s="88"/>
      <c r="E94" s="78"/>
      <c r="F94" s="77">
        <v>0</v>
      </c>
      <c r="G94" s="76" t="e">
        <f>F93/F99*100</f>
        <v>#DIV/0!</v>
      </c>
      <c r="H94" s="88" t="e">
        <f>F93/F109*100</f>
        <v>#DIV/0!</v>
      </c>
    </row>
    <row r="95" spans="1:8" ht="12.75">
      <c r="A95" s="87"/>
      <c r="B95" s="83" t="s">
        <v>196</v>
      </c>
      <c r="C95" s="87"/>
      <c r="D95" s="87"/>
      <c r="E95" s="63"/>
      <c r="F95" s="62"/>
      <c r="G95" s="76" t="e">
        <f>F94/F99*100</f>
        <v>#DIV/0!</v>
      </c>
      <c r="H95" s="88" t="e">
        <f>F94/F109*100</f>
        <v>#DIV/0!</v>
      </c>
    </row>
    <row r="96" spans="1:8" ht="12.75">
      <c r="A96" s="87"/>
      <c r="B96" s="83" t="s">
        <v>197</v>
      </c>
      <c r="C96" s="87"/>
      <c r="D96" s="87"/>
      <c r="E96" s="63"/>
      <c r="F96" s="62"/>
      <c r="G96" s="61"/>
      <c r="H96" s="87"/>
    </row>
    <row r="97" spans="1:8" ht="12.75">
      <c r="A97" s="87"/>
      <c r="B97" s="83" t="s">
        <v>198</v>
      </c>
      <c r="C97" s="87"/>
      <c r="D97" s="87"/>
      <c r="E97" s="63"/>
      <c r="F97" s="62"/>
      <c r="G97" s="61"/>
      <c r="H97" s="87"/>
    </row>
    <row r="98" spans="1:8" ht="12.75">
      <c r="A98" s="85"/>
      <c r="B98" s="90" t="s">
        <v>199</v>
      </c>
      <c r="C98" s="85"/>
      <c r="D98" s="85"/>
      <c r="E98" s="75"/>
      <c r="F98" s="74"/>
      <c r="G98" s="61"/>
      <c r="H98" s="85"/>
    </row>
    <row r="99" spans="1:8" ht="12.75">
      <c r="A99" s="88"/>
      <c r="B99" s="110" t="s">
        <v>200</v>
      </c>
      <c r="C99" s="88"/>
      <c r="D99" s="88"/>
      <c r="E99" s="78"/>
      <c r="F99" s="77">
        <v>0</v>
      </c>
      <c r="G99" s="73"/>
      <c r="H99" s="88" t="e">
        <f>F98/F109*100</f>
        <v>#DIV/0!</v>
      </c>
    </row>
    <row r="100" spans="1:8" ht="12.75">
      <c r="A100" s="82" t="s">
        <v>59</v>
      </c>
      <c r="B100" s="102" t="s">
        <v>201</v>
      </c>
      <c r="C100" s="107"/>
      <c r="D100" s="107"/>
      <c r="E100" s="80"/>
      <c r="F100" s="79"/>
      <c r="G100" s="76" t="e">
        <f>F99/F99*100</f>
        <v>#DIV/0!</v>
      </c>
      <c r="H100" s="107"/>
    </row>
    <row r="101" spans="1:8" ht="12.75">
      <c r="A101" s="87"/>
      <c r="B101" s="100" t="s">
        <v>202</v>
      </c>
      <c r="C101" s="87"/>
      <c r="D101" s="87"/>
      <c r="E101" s="63"/>
      <c r="F101" s="62"/>
      <c r="G101" s="81"/>
      <c r="H101" s="87"/>
    </row>
    <row r="102" spans="1:8" ht="12.75">
      <c r="A102" s="87"/>
      <c r="B102" s="100" t="s">
        <v>203</v>
      </c>
      <c r="C102" s="87"/>
      <c r="D102" s="87"/>
      <c r="E102" s="63"/>
      <c r="F102" s="62"/>
      <c r="G102" s="61"/>
      <c r="H102" s="87"/>
    </row>
    <row r="103" spans="1:8" ht="12.75">
      <c r="A103" s="87"/>
      <c r="B103" s="100" t="s">
        <v>204</v>
      </c>
      <c r="C103" s="87"/>
      <c r="D103" s="87"/>
      <c r="E103" s="63"/>
      <c r="F103" s="62"/>
      <c r="G103" s="61"/>
      <c r="H103" s="87"/>
    </row>
    <row r="104" spans="1:8" ht="12.75">
      <c r="A104" s="87"/>
      <c r="B104" s="100" t="s">
        <v>205</v>
      </c>
      <c r="C104" s="87"/>
      <c r="D104" s="87"/>
      <c r="E104" s="63"/>
      <c r="F104" s="62"/>
      <c r="G104" s="61"/>
      <c r="H104" s="87"/>
    </row>
    <row r="105" spans="1:8" ht="12.75">
      <c r="A105" s="85"/>
      <c r="B105" s="101" t="s">
        <v>206</v>
      </c>
      <c r="C105" s="85"/>
      <c r="D105" s="85"/>
      <c r="E105" s="75"/>
      <c r="F105" s="74"/>
      <c r="G105" s="61"/>
      <c r="H105" s="85"/>
    </row>
    <row r="106" spans="1:8" ht="12.75">
      <c r="A106" s="118" t="s">
        <v>94</v>
      </c>
      <c r="B106" s="101" t="s">
        <v>133</v>
      </c>
      <c r="C106" s="85"/>
      <c r="D106" s="85"/>
      <c r="E106" s="75"/>
      <c r="F106" s="74"/>
      <c r="G106" s="61"/>
      <c r="H106" s="85"/>
    </row>
    <row r="107" spans="1:8" ht="12.75">
      <c r="A107" s="85"/>
      <c r="B107" s="101" t="s">
        <v>134</v>
      </c>
      <c r="C107" s="85"/>
      <c r="D107" s="85"/>
      <c r="E107" s="75"/>
      <c r="F107" s="74"/>
      <c r="G107" s="61"/>
      <c r="H107" s="85"/>
    </row>
    <row r="108" spans="1:8" ht="12.75">
      <c r="A108" s="118" t="s">
        <v>95</v>
      </c>
      <c r="B108" s="101" t="s">
        <v>163</v>
      </c>
      <c r="C108" s="85"/>
      <c r="D108" s="85"/>
      <c r="E108" s="75"/>
      <c r="F108" s="74"/>
      <c r="G108" s="61"/>
      <c r="H108" s="85"/>
    </row>
    <row r="109" spans="1:8" ht="12.75">
      <c r="A109" s="88"/>
      <c r="B109" s="111" t="s">
        <v>207</v>
      </c>
      <c r="C109" s="88"/>
      <c r="D109" s="88"/>
      <c r="E109" s="78"/>
      <c r="F109" s="77">
        <v>0</v>
      </c>
      <c r="G109" s="73"/>
      <c r="H109" s="88"/>
    </row>
    <row r="110" spans="1:8" ht="12.75">
      <c r="A110" s="88"/>
      <c r="B110" s="111" t="s">
        <v>208</v>
      </c>
      <c r="C110" s="88"/>
      <c r="D110" s="88"/>
      <c r="E110" s="78"/>
      <c r="F110" s="77"/>
      <c r="G110" s="76"/>
      <c r="H110" s="88"/>
    </row>
    <row r="111" ht="12.75">
      <c r="G111" s="76"/>
    </row>
  </sheetData>
  <mergeCells count="6">
    <mergeCell ref="G71:H71"/>
    <mergeCell ref="G72:H72"/>
    <mergeCell ref="G7:H7"/>
    <mergeCell ref="G6:H6"/>
    <mergeCell ref="G29:H29"/>
    <mergeCell ref="G28:H28"/>
  </mergeCells>
  <conditionalFormatting sqref="G79:G80 G93:G95 G100 G67:H69 H79 G86:H86 H99 G17:H17 G20:H21 G24:H24 G26:H26 G39:H42 G44:H44 G50:H50 G54:H54 G56:H56 G59:H59 G61:H61 G63:H63 G65:H65 H92:H95">
    <cfRule type="expression" priority="1" dxfId="1" stopIfTrue="1">
      <formula>ISERROR(G17)</formula>
    </cfRule>
  </conditionalFormatting>
  <printOptions/>
  <pageMargins left="0.75" right="0.25" top="0.25" bottom="0.25" header="0.5" footer="0.5"/>
  <pageSetup horizontalDpi="300" verticalDpi="300" orientation="portrait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G32"/>
    </sheetView>
  </sheetViews>
  <sheetFormatPr defaultColWidth="9.140625" defaultRowHeight="12.75"/>
  <cols>
    <col min="1" max="1" width="25.28125" style="0" customWidth="1"/>
    <col min="2" max="2" width="24.421875" style="0" customWidth="1"/>
    <col min="3" max="3" width="22.421875" style="0" customWidth="1"/>
    <col min="4" max="4" width="28.00390625" style="0" customWidth="1"/>
    <col min="5" max="5" width="13.57421875" style="0" customWidth="1"/>
    <col min="6" max="6" width="12.7109375" style="0" customWidth="1"/>
    <col min="7" max="7" width="11.00390625" style="0" customWidth="1"/>
  </cols>
  <sheetData>
    <row r="1" spans="1:8" ht="12.75">
      <c r="A1" s="185" t="s">
        <v>0</v>
      </c>
      <c r="B1" s="186"/>
      <c r="C1" s="186"/>
      <c r="D1" s="222"/>
      <c r="E1" s="186"/>
      <c r="F1" s="186"/>
      <c r="G1" s="241"/>
      <c r="H1" s="62"/>
    </row>
    <row r="2" spans="1:8" ht="13.5" thickBot="1">
      <c r="A2" s="187"/>
      <c r="B2" s="62"/>
      <c r="C2" s="62"/>
      <c r="D2" s="223"/>
      <c r="E2" s="62"/>
      <c r="F2" s="62"/>
      <c r="G2" s="188"/>
      <c r="H2" s="62"/>
    </row>
    <row r="3" spans="1:8" ht="13.5" customHeight="1" thickBot="1">
      <c r="A3" s="258" t="s">
        <v>97</v>
      </c>
      <c r="B3" s="259"/>
      <c r="C3" s="259"/>
      <c r="D3" s="165"/>
      <c r="E3" s="209"/>
      <c r="F3" s="210"/>
      <c r="G3" s="189"/>
      <c r="H3" s="62"/>
    </row>
    <row r="4" spans="1:8" ht="13.5" customHeight="1" thickBot="1">
      <c r="A4" s="258" t="s">
        <v>234</v>
      </c>
      <c r="B4" s="259"/>
      <c r="C4" s="259"/>
      <c r="D4" s="57"/>
      <c r="E4" s="209"/>
      <c r="F4" s="119"/>
      <c r="G4" s="189"/>
      <c r="H4" s="62"/>
    </row>
    <row r="5" spans="1:8" ht="12.75">
      <c r="A5" s="212" t="s">
        <v>250</v>
      </c>
      <c r="B5" s="213"/>
      <c r="C5" s="213"/>
      <c r="D5" s="224"/>
      <c r="E5" s="213"/>
      <c r="F5" s="31"/>
      <c r="G5" s="188"/>
      <c r="H5" s="62"/>
    </row>
    <row r="6" spans="1:8" ht="15" customHeight="1">
      <c r="A6" s="190" t="s">
        <v>214</v>
      </c>
      <c r="B6" s="136" t="s">
        <v>244</v>
      </c>
      <c r="C6" s="120" t="s">
        <v>216</v>
      </c>
      <c r="D6" s="225" t="s">
        <v>216</v>
      </c>
      <c r="E6" s="131"/>
      <c r="F6" s="131"/>
      <c r="G6" s="197"/>
      <c r="H6" s="62"/>
    </row>
    <row r="7" spans="1:8" ht="12.75">
      <c r="A7" s="191"/>
      <c r="B7" s="137"/>
      <c r="C7" s="123" t="s">
        <v>217</v>
      </c>
      <c r="D7" s="226" t="s">
        <v>218</v>
      </c>
      <c r="E7" s="138"/>
      <c r="F7" s="138"/>
      <c r="G7" s="8"/>
      <c r="H7" s="62"/>
    </row>
    <row r="8" spans="1:8" ht="12.75">
      <c r="A8" s="192"/>
      <c r="B8" s="124"/>
      <c r="C8" s="124" t="s">
        <v>215</v>
      </c>
      <c r="D8" s="227"/>
      <c r="E8" s="134"/>
      <c r="F8" s="134"/>
      <c r="G8" s="211"/>
      <c r="H8" s="62"/>
    </row>
    <row r="9" spans="1:8" ht="12.75">
      <c r="A9" s="190" t="s">
        <v>219</v>
      </c>
      <c r="B9" s="120"/>
      <c r="C9" s="81"/>
      <c r="D9" s="225"/>
      <c r="E9" s="131"/>
      <c r="F9" s="131"/>
      <c r="G9" s="197"/>
      <c r="H9" s="62"/>
    </row>
    <row r="10" spans="1:8" ht="12.75">
      <c r="A10" s="192" t="s">
        <v>233</v>
      </c>
      <c r="B10" s="141">
        <v>0</v>
      </c>
      <c r="C10" s="141">
        <v>0</v>
      </c>
      <c r="D10" s="228">
        <v>0</v>
      </c>
      <c r="E10" s="125"/>
      <c r="F10" s="126"/>
      <c r="G10" s="193"/>
      <c r="H10" s="62"/>
    </row>
    <row r="11" spans="1:8" ht="12.75">
      <c r="A11" s="194" t="s">
        <v>220</v>
      </c>
      <c r="B11" s="142">
        <v>0</v>
      </c>
      <c r="C11" s="142">
        <v>0</v>
      </c>
      <c r="D11" s="229">
        <v>0</v>
      </c>
      <c r="E11" s="122"/>
      <c r="F11" s="127"/>
      <c r="G11" s="195"/>
      <c r="H11" s="62"/>
    </row>
    <row r="12" spans="1:8" ht="12.75">
      <c r="A12" s="196" t="s">
        <v>122</v>
      </c>
      <c r="B12" s="142">
        <v>0</v>
      </c>
      <c r="C12" s="136">
        <v>0</v>
      </c>
      <c r="D12" s="229">
        <v>0</v>
      </c>
      <c r="E12" s="122"/>
      <c r="F12" s="127"/>
      <c r="G12" s="195"/>
      <c r="H12" s="62"/>
    </row>
    <row r="13" spans="1:8" ht="27.75" customHeight="1">
      <c r="A13" s="190" t="s">
        <v>239</v>
      </c>
      <c r="B13" s="136" t="s">
        <v>240</v>
      </c>
      <c r="C13" s="120" t="s">
        <v>241</v>
      </c>
      <c r="D13" s="225" t="s">
        <v>242</v>
      </c>
      <c r="E13" s="131"/>
      <c r="F13" s="131"/>
      <c r="G13" s="197"/>
      <c r="H13" s="62"/>
    </row>
    <row r="14" spans="1:8" ht="41.25" customHeight="1">
      <c r="A14" s="191"/>
      <c r="B14" s="137"/>
      <c r="C14" s="218" t="s">
        <v>221</v>
      </c>
      <c r="D14" s="226" t="s">
        <v>243</v>
      </c>
      <c r="E14" s="138"/>
      <c r="F14" s="138"/>
      <c r="G14" s="8"/>
      <c r="H14" s="62"/>
    </row>
    <row r="15" spans="1:8" ht="12.75">
      <c r="A15" s="191"/>
      <c r="B15" s="61"/>
      <c r="C15" s="61"/>
      <c r="D15" s="226"/>
      <c r="E15" s="138"/>
      <c r="F15" s="138"/>
      <c r="G15" s="8"/>
      <c r="H15" s="62"/>
    </row>
    <row r="16" spans="1:8" ht="12.75">
      <c r="A16" s="192"/>
      <c r="B16" s="124"/>
      <c r="C16" s="73"/>
      <c r="D16" s="230"/>
      <c r="E16" s="74"/>
      <c r="F16" s="74"/>
      <c r="G16" s="193"/>
      <c r="H16" s="62"/>
    </row>
    <row r="17" spans="1:8" ht="12.75">
      <c r="A17" s="190" t="s">
        <v>222</v>
      </c>
      <c r="B17" s="148">
        <v>0</v>
      </c>
      <c r="C17" s="219">
        <v>0</v>
      </c>
      <c r="D17" s="231">
        <v>0</v>
      </c>
      <c r="E17" s="130"/>
      <c r="F17" s="128"/>
      <c r="G17" s="198"/>
      <c r="H17" s="62"/>
    </row>
    <row r="18" spans="1:8" ht="12.75">
      <c r="A18" s="192" t="s">
        <v>223</v>
      </c>
      <c r="B18" s="144"/>
      <c r="C18" s="144"/>
      <c r="D18" s="232"/>
      <c r="E18" s="129"/>
      <c r="F18" s="126"/>
      <c r="G18" s="193"/>
      <c r="H18" s="62"/>
    </row>
    <row r="19" spans="1:8" ht="12.75">
      <c r="A19" s="194" t="s">
        <v>224</v>
      </c>
      <c r="B19" s="143">
        <v>0</v>
      </c>
      <c r="C19" s="143">
        <v>0</v>
      </c>
      <c r="D19" s="233">
        <v>0</v>
      </c>
      <c r="E19" s="133"/>
      <c r="F19" s="127"/>
      <c r="G19" s="195"/>
      <c r="H19" s="62"/>
    </row>
    <row r="20" spans="1:8" ht="12.75">
      <c r="A20" s="196" t="s">
        <v>122</v>
      </c>
      <c r="B20" s="132"/>
      <c r="C20" s="132"/>
      <c r="D20" s="234"/>
      <c r="E20" s="133"/>
      <c r="F20" s="127"/>
      <c r="G20" s="195"/>
      <c r="H20" s="62"/>
    </row>
    <row r="21" spans="1:8" ht="12.75" customHeight="1">
      <c r="A21" s="190" t="s">
        <v>225</v>
      </c>
      <c r="B21" s="136" t="s">
        <v>258</v>
      </c>
      <c r="C21" s="120" t="s">
        <v>216</v>
      </c>
      <c r="D21" s="235" t="s">
        <v>216</v>
      </c>
      <c r="E21" s="121"/>
      <c r="F21" s="121"/>
      <c r="G21" s="182"/>
      <c r="H21" s="62"/>
    </row>
    <row r="22" spans="1:8" ht="12.75">
      <c r="A22" s="199"/>
      <c r="B22" s="123"/>
      <c r="C22" s="123" t="s">
        <v>226</v>
      </c>
      <c r="D22" s="236" t="s">
        <v>245</v>
      </c>
      <c r="E22" s="181"/>
      <c r="F22" s="181"/>
      <c r="G22" s="208"/>
      <c r="H22" s="62"/>
    </row>
    <row r="23" spans="1:8" ht="12.75">
      <c r="A23" s="199"/>
      <c r="B23" s="123"/>
      <c r="C23" s="123"/>
      <c r="D23" s="236" t="s">
        <v>227</v>
      </c>
      <c r="E23" s="181"/>
      <c r="F23" s="181"/>
      <c r="G23" s="208"/>
      <c r="H23" s="62"/>
    </row>
    <row r="24" spans="1:8" ht="12.75">
      <c r="A24" s="192"/>
      <c r="B24" s="124"/>
      <c r="C24" s="124"/>
      <c r="D24" s="237" t="s">
        <v>228</v>
      </c>
      <c r="E24" s="183"/>
      <c r="F24" s="183"/>
      <c r="G24" s="184"/>
      <c r="H24" s="62"/>
    </row>
    <row r="25" spans="1:8" ht="16.5" customHeight="1">
      <c r="A25" s="190" t="s">
        <v>229</v>
      </c>
      <c r="B25" s="136">
        <v>0</v>
      </c>
      <c r="C25" s="136">
        <v>0</v>
      </c>
      <c r="D25" s="238">
        <v>0</v>
      </c>
      <c r="E25" s="121"/>
      <c r="F25" s="131"/>
      <c r="G25" s="200"/>
      <c r="H25" s="62"/>
    </row>
    <row r="26" spans="1:8" ht="18" customHeight="1">
      <c r="A26" s="192" t="s">
        <v>223</v>
      </c>
      <c r="B26" s="141"/>
      <c r="C26" s="141"/>
      <c r="D26" s="228"/>
      <c r="E26" s="125"/>
      <c r="F26" s="134"/>
      <c r="G26" s="201"/>
      <c r="H26" s="62"/>
    </row>
    <row r="27" spans="1:8" ht="19.5" customHeight="1">
      <c r="A27" s="194" t="s">
        <v>224</v>
      </c>
      <c r="B27" s="142">
        <v>0</v>
      </c>
      <c r="C27" s="142">
        <v>0</v>
      </c>
      <c r="D27" s="229">
        <v>0</v>
      </c>
      <c r="E27" s="122"/>
      <c r="F27" s="135"/>
      <c r="G27" s="202"/>
      <c r="H27" s="62"/>
    </row>
    <row r="28" spans="1:8" ht="12.75">
      <c r="A28" s="196" t="s">
        <v>122</v>
      </c>
      <c r="B28" s="143">
        <v>0</v>
      </c>
      <c r="C28" s="143">
        <v>0</v>
      </c>
      <c r="D28" s="233">
        <v>0</v>
      </c>
      <c r="E28" s="133"/>
      <c r="F28" s="127"/>
      <c r="G28" s="195"/>
      <c r="H28" s="62"/>
    </row>
    <row r="29" spans="1:8" ht="11.25" customHeight="1">
      <c r="A29" s="203" t="s">
        <v>230</v>
      </c>
      <c r="B29" s="140">
        <v>10714273</v>
      </c>
      <c r="C29" s="220"/>
      <c r="D29" s="239"/>
      <c r="E29" s="130"/>
      <c r="F29" s="128"/>
      <c r="G29" s="198"/>
      <c r="H29" s="62"/>
    </row>
    <row r="30" spans="1:8" ht="12.75">
      <c r="A30" s="204" t="s">
        <v>248</v>
      </c>
      <c r="B30" s="62"/>
      <c r="C30" s="61"/>
      <c r="D30" s="223"/>
      <c r="E30" s="62"/>
      <c r="F30" s="62"/>
      <c r="G30" s="188"/>
      <c r="H30" s="62"/>
    </row>
    <row r="31" spans="1:8" ht="12.75">
      <c r="A31" s="204" t="s">
        <v>231</v>
      </c>
      <c r="B31" s="62"/>
      <c r="C31" s="61"/>
      <c r="D31" s="223"/>
      <c r="E31" s="62"/>
      <c r="F31" s="62"/>
      <c r="G31" s="188"/>
      <c r="H31" s="62"/>
    </row>
    <row r="32" spans="1:8" ht="13.5" thickBot="1">
      <c r="A32" s="205" t="s">
        <v>232</v>
      </c>
      <c r="B32" s="206"/>
      <c r="C32" s="221"/>
      <c r="D32" s="240"/>
      <c r="E32" s="206"/>
      <c r="F32" s="206"/>
      <c r="G32" s="207"/>
      <c r="H32" s="62"/>
    </row>
    <row r="33" spans="1:8" ht="12.75">
      <c r="A33" s="62"/>
      <c r="B33" s="62"/>
      <c r="C33" s="62"/>
      <c r="D33" s="62"/>
      <c r="E33" s="62"/>
      <c r="F33" s="62"/>
      <c r="G33" s="62"/>
      <c r="H33" s="62"/>
    </row>
  </sheetData>
  <mergeCells count="2">
    <mergeCell ref="A3:C3"/>
    <mergeCell ref="A4:C4"/>
  </mergeCells>
  <printOptions/>
  <pageMargins left="0.5" right="0" top="1" bottom="0.25" header="0.5" footer="0.5"/>
  <pageSetup horizontalDpi="300" verticalDpi="3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79"/>
  <sheetViews>
    <sheetView showGridLines="0" tabSelected="1" view="pageBreakPreview" zoomScaleNormal="75" zoomScaleSheetLayoutView="100" workbookViewId="0" topLeftCell="A1">
      <selection activeCell="F4" sqref="F4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30.140625" style="0" customWidth="1"/>
    <col min="4" max="4" width="17.28125" style="0" customWidth="1"/>
    <col min="5" max="5" width="15.8515625" style="0" customWidth="1"/>
    <col min="6" max="6" width="16.28125" style="0" customWidth="1"/>
    <col min="7" max="7" width="11.421875" style="0" customWidth="1"/>
    <col min="8" max="8" width="12.28125" style="0" customWidth="1"/>
    <col min="9" max="9" width="12.7109375" style="0" customWidth="1"/>
    <col min="10" max="10" width="14.8515625" style="0" customWidth="1"/>
  </cols>
  <sheetData>
    <row r="1" spans="2:10" ht="12.75">
      <c r="B1" s="149"/>
      <c r="C1" s="149"/>
      <c r="D1" s="149"/>
      <c r="E1" s="149"/>
      <c r="F1" s="149"/>
      <c r="G1" s="149"/>
      <c r="H1" s="149"/>
      <c r="I1" s="149"/>
      <c r="J1" s="149"/>
    </row>
    <row r="2" spans="2:10" ht="12.75">
      <c r="B2" s="1"/>
      <c r="C2" s="150"/>
      <c r="D2" s="150"/>
      <c r="E2" s="150"/>
      <c r="F2" s="150"/>
      <c r="G2" s="150"/>
      <c r="H2" s="150"/>
      <c r="I2" s="150"/>
      <c r="J2" s="150"/>
    </row>
    <row r="3" spans="2:10" ht="13.5" thickBot="1">
      <c r="B3" s="1"/>
      <c r="C3" s="150"/>
      <c r="D3" s="150"/>
      <c r="E3" s="150"/>
      <c r="F3" s="150"/>
      <c r="G3" s="150"/>
      <c r="H3" s="150"/>
      <c r="I3" s="150"/>
      <c r="J3" s="150"/>
    </row>
    <row r="4" spans="2:12" ht="59.25" customHeight="1" thickBot="1">
      <c r="B4" s="53" t="s">
        <v>249</v>
      </c>
      <c r="C4" s="53" t="s">
        <v>2</v>
      </c>
      <c r="D4" s="53" t="s">
        <v>4</v>
      </c>
      <c r="E4" s="53" t="s">
        <v>6</v>
      </c>
      <c r="F4" s="53" t="s">
        <v>8</v>
      </c>
      <c r="G4" s="266" t="s">
        <v>10</v>
      </c>
      <c r="H4" s="267"/>
      <c r="I4" s="266" t="s">
        <v>11</v>
      </c>
      <c r="J4" s="267"/>
      <c r="K4" s="145"/>
      <c r="L4" s="145"/>
    </row>
    <row r="5" spans="2:12" ht="38.25" customHeight="1">
      <c r="B5" s="54"/>
      <c r="C5" s="55"/>
      <c r="D5" s="54"/>
      <c r="E5" s="55"/>
      <c r="F5" s="55"/>
      <c r="G5" s="53" t="s">
        <v>90</v>
      </c>
      <c r="H5" s="53" t="s">
        <v>235</v>
      </c>
      <c r="I5" s="53" t="s">
        <v>91</v>
      </c>
      <c r="J5" s="53" t="s">
        <v>92</v>
      </c>
      <c r="K5" s="145"/>
      <c r="L5" s="145"/>
    </row>
    <row r="6" spans="2:12" ht="26.25" customHeight="1" thickBot="1">
      <c r="B6" s="42" t="s">
        <v>1</v>
      </c>
      <c r="C6" s="56" t="s">
        <v>3</v>
      </c>
      <c r="D6" s="42" t="s">
        <v>5</v>
      </c>
      <c r="E6" s="56" t="s">
        <v>7</v>
      </c>
      <c r="F6" s="56" t="s">
        <v>9</v>
      </c>
      <c r="G6" s="56" t="s">
        <v>12</v>
      </c>
      <c r="H6" s="56" t="s">
        <v>13</v>
      </c>
      <c r="I6" s="56" t="s">
        <v>15</v>
      </c>
      <c r="J6" s="56" t="s">
        <v>93</v>
      </c>
      <c r="K6" s="145"/>
      <c r="L6" s="145"/>
    </row>
    <row r="7" spans="2:12" ht="27.75" thickBot="1">
      <c r="B7" s="4" t="s">
        <v>17</v>
      </c>
      <c r="C7" s="152" t="s">
        <v>96</v>
      </c>
      <c r="D7" s="34"/>
      <c r="E7" s="6"/>
      <c r="F7" s="5"/>
      <c r="G7" s="5"/>
      <c r="H7" s="6" t="s">
        <v>18</v>
      </c>
      <c r="I7" s="5"/>
      <c r="J7" s="5"/>
      <c r="K7" s="145"/>
      <c r="L7" s="145"/>
    </row>
    <row r="8" spans="2:12" ht="18.75" thickBot="1">
      <c r="B8" s="32" t="s">
        <v>94</v>
      </c>
      <c r="C8" s="5" t="s">
        <v>19</v>
      </c>
      <c r="D8" s="34"/>
      <c r="E8" s="6"/>
      <c r="F8" s="5"/>
      <c r="G8" s="5"/>
      <c r="H8" s="6"/>
      <c r="I8" s="5"/>
      <c r="J8" s="5"/>
      <c r="K8" s="145"/>
      <c r="L8" s="145"/>
    </row>
    <row r="9" spans="2:12" ht="36" customHeight="1" thickBot="1">
      <c r="B9" s="7" t="s">
        <v>20</v>
      </c>
      <c r="C9" s="5" t="s">
        <v>21</v>
      </c>
      <c r="D9" s="34">
        <v>3</v>
      </c>
      <c r="E9" s="153">
        <v>1214081</v>
      </c>
      <c r="F9" s="154">
        <v>1214081</v>
      </c>
      <c r="G9" s="155">
        <f>E9*100/E42</f>
        <v>11.331436113304187</v>
      </c>
      <c r="H9" s="155">
        <f>E9*100/E50</f>
        <v>11.331436113304187</v>
      </c>
      <c r="I9" s="155">
        <v>0</v>
      </c>
      <c r="J9" s="155">
        <v>0</v>
      </c>
      <c r="K9" s="145"/>
      <c r="L9" s="145"/>
    </row>
    <row r="10" spans="2:12" ht="36.75" customHeight="1" thickBot="1">
      <c r="B10" s="7" t="s">
        <v>22</v>
      </c>
      <c r="C10" s="5" t="s">
        <v>23</v>
      </c>
      <c r="D10" s="34"/>
      <c r="E10" s="6"/>
      <c r="F10" s="35"/>
      <c r="G10" s="155"/>
      <c r="H10" s="34"/>
      <c r="I10" s="35"/>
      <c r="J10" s="35"/>
      <c r="K10" s="145"/>
      <c r="L10" s="145"/>
    </row>
    <row r="11" spans="2:12" ht="18.75" thickBot="1">
      <c r="B11" s="7" t="s">
        <v>24</v>
      </c>
      <c r="C11" s="5" t="s">
        <v>25</v>
      </c>
      <c r="D11" s="34">
        <v>4</v>
      </c>
      <c r="E11" s="34">
        <v>1779647</v>
      </c>
      <c r="F11" s="156">
        <v>1779647</v>
      </c>
      <c r="G11" s="155">
        <f>E11*100/E50</f>
        <v>16.610058377269276</v>
      </c>
      <c r="H11" s="157">
        <f>E11*100/E50</f>
        <v>16.610058377269276</v>
      </c>
      <c r="I11" s="155">
        <v>0</v>
      </c>
      <c r="J11" s="155">
        <v>0</v>
      </c>
      <c r="K11" s="145"/>
      <c r="L11" s="145"/>
    </row>
    <row r="12" spans="2:12" ht="30" customHeight="1" thickBot="1">
      <c r="B12" s="7" t="s">
        <v>26</v>
      </c>
      <c r="C12" s="5" t="s">
        <v>27</v>
      </c>
      <c r="D12" s="34"/>
      <c r="E12" s="34"/>
      <c r="F12" s="35"/>
      <c r="G12" s="155"/>
      <c r="H12" s="34"/>
      <c r="I12" s="35"/>
      <c r="J12" s="35"/>
      <c r="K12" s="145"/>
      <c r="L12" s="145"/>
    </row>
    <row r="13" spans="2:12" ht="13.5" customHeight="1">
      <c r="B13" s="260" t="s">
        <v>28</v>
      </c>
      <c r="C13" s="8" t="s">
        <v>29</v>
      </c>
      <c r="D13" s="262"/>
      <c r="E13" s="262"/>
      <c r="F13" s="264"/>
      <c r="G13" s="159"/>
      <c r="H13" s="262"/>
      <c r="I13" s="264"/>
      <c r="J13" s="264"/>
      <c r="K13" s="145"/>
      <c r="L13" s="145"/>
    </row>
    <row r="14" spans="2:12" ht="18.75" thickBot="1">
      <c r="B14" s="261"/>
      <c r="C14" s="5" t="s">
        <v>30</v>
      </c>
      <c r="D14" s="263"/>
      <c r="E14" s="263"/>
      <c r="F14" s="265"/>
      <c r="G14" s="155"/>
      <c r="H14" s="263"/>
      <c r="I14" s="265"/>
      <c r="J14" s="265"/>
      <c r="K14" s="145"/>
      <c r="L14" s="145"/>
    </row>
    <row r="15" spans="2:12" ht="18.75" thickBot="1">
      <c r="B15" s="4"/>
      <c r="C15" s="5" t="s">
        <v>31</v>
      </c>
      <c r="D15" s="160">
        <f aca="true" t="shared" si="0" ref="D15:J15">SUM(D6:D14)</f>
        <v>7</v>
      </c>
      <c r="E15" s="160">
        <f t="shared" si="0"/>
        <v>2993728</v>
      </c>
      <c r="F15" s="160">
        <f t="shared" si="0"/>
        <v>2993728</v>
      </c>
      <c r="G15" s="161">
        <f t="shared" si="0"/>
        <v>27.94149449057346</v>
      </c>
      <c r="H15" s="161">
        <f t="shared" si="0"/>
        <v>27.94149449057346</v>
      </c>
      <c r="I15" s="161">
        <f t="shared" si="0"/>
        <v>0</v>
      </c>
      <c r="J15" s="161">
        <f t="shared" si="0"/>
        <v>0</v>
      </c>
      <c r="K15" s="145"/>
      <c r="L15" s="145"/>
    </row>
    <row r="16" spans="2:12" ht="18.75" thickBot="1">
      <c r="B16" s="32" t="s">
        <v>95</v>
      </c>
      <c r="C16" s="5" t="s">
        <v>32</v>
      </c>
      <c r="D16" s="34"/>
      <c r="E16" s="34"/>
      <c r="F16" s="35"/>
      <c r="G16" s="35"/>
      <c r="H16" s="34"/>
      <c r="I16" s="35"/>
      <c r="J16" s="35"/>
      <c r="K16" s="145"/>
      <c r="L16" s="145"/>
    </row>
    <row r="17" spans="2:12" ht="48.75" customHeight="1" thickBot="1">
      <c r="B17" s="7" t="s">
        <v>20</v>
      </c>
      <c r="C17" s="5" t="s">
        <v>33</v>
      </c>
      <c r="D17" s="34"/>
      <c r="E17" s="34"/>
      <c r="F17" s="35"/>
      <c r="G17" s="35"/>
      <c r="H17" s="34"/>
      <c r="I17" s="35"/>
      <c r="J17" s="35"/>
      <c r="K17" s="145"/>
      <c r="L17" s="145"/>
    </row>
    <row r="18" spans="2:12" ht="18.75" thickBot="1">
      <c r="B18" s="33" t="s">
        <v>22</v>
      </c>
      <c r="C18" s="57" t="s">
        <v>25</v>
      </c>
      <c r="D18" s="162">
        <v>8</v>
      </c>
      <c r="E18" s="162">
        <v>5954071</v>
      </c>
      <c r="F18" s="163">
        <v>0</v>
      </c>
      <c r="G18" s="164">
        <f>E18*100/E42</f>
        <v>55.57139527805573</v>
      </c>
      <c r="H18" s="164">
        <f>E18*100/E50</f>
        <v>55.57139527805573</v>
      </c>
      <c r="I18" s="164">
        <v>0</v>
      </c>
      <c r="J18" s="164">
        <v>0</v>
      </c>
      <c r="K18" s="145"/>
      <c r="L18" s="145"/>
    </row>
    <row r="19" spans="2:12" ht="18.75" thickBot="1">
      <c r="B19" s="33" t="s">
        <v>24</v>
      </c>
      <c r="C19" s="57" t="s">
        <v>34</v>
      </c>
      <c r="D19" s="162"/>
      <c r="E19" s="162"/>
      <c r="F19" s="165"/>
      <c r="G19" s="165"/>
      <c r="H19" s="162"/>
      <c r="I19" s="165"/>
      <c r="J19" s="165"/>
      <c r="K19" s="145"/>
      <c r="L19" s="145"/>
    </row>
    <row r="20" spans="2:12" ht="19.5" customHeight="1" thickBot="1">
      <c r="B20" s="33" t="s">
        <v>26</v>
      </c>
      <c r="C20" s="57" t="s">
        <v>35</v>
      </c>
      <c r="D20" s="162"/>
      <c r="E20" s="162"/>
      <c r="F20" s="165"/>
      <c r="G20" s="165"/>
      <c r="H20" s="162"/>
      <c r="I20" s="165"/>
      <c r="J20" s="165"/>
      <c r="K20" s="145"/>
      <c r="L20" s="145"/>
    </row>
    <row r="21" spans="2:12" ht="17.25" customHeight="1" thickBot="1">
      <c r="B21" s="58"/>
      <c r="C21" s="57" t="s">
        <v>36</v>
      </c>
      <c r="D21" s="166">
        <f aca="true" t="shared" si="1" ref="D21:J21">SUM(D17:D20)</f>
        <v>8</v>
      </c>
      <c r="E21" s="166">
        <f t="shared" si="1"/>
        <v>5954071</v>
      </c>
      <c r="F21" s="167">
        <f t="shared" si="1"/>
        <v>0</v>
      </c>
      <c r="G21" s="167">
        <f t="shared" si="1"/>
        <v>55.57139527805573</v>
      </c>
      <c r="H21" s="167">
        <f t="shared" si="1"/>
        <v>55.57139527805573</v>
      </c>
      <c r="I21" s="167">
        <f t="shared" si="1"/>
        <v>0</v>
      </c>
      <c r="J21" s="167">
        <f t="shared" si="1"/>
        <v>0</v>
      </c>
      <c r="K21" s="145"/>
      <c r="L21" s="145"/>
    </row>
    <row r="22" spans="2:12" ht="58.5" customHeight="1" thickBot="1">
      <c r="B22" s="58"/>
      <c r="C22" s="57" t="s">
        <v>37</v>
      </c>
      <c r="D22" s="166">
        <f aca="true" t="shared" si="2" ref="D22:J22">D15+D21</f>
        <v>15</v>
      </c>
      <c r="E22" s="166">
        <f t="shared" si="2"/>
        <v>8947799</v>
      </c>
      <c r="F22" s="166">
        <f t="shared" si="2"/>
        <v>2993728</v>
      </c>
      <c r="G22" s="167">
        <f t="shared" si="2"/>
        <v>83.5128897686292</v>
      </c>
      <c r="H22" s="167">
        <f t="shared" si="2"/>
        <v>83.5128897686292</v>
      </c>
      <c r="I22" s="167">
        <f t="shared" si="2"/>
        <v>0</v>
      </c>
      <c r="J22" s="167">
        <f t="shared" si="2"/>
        <v>0</v>
      </c>
      <c r="K22" s="145"/>
      <c r="L22" s="145"/>
    </row>
    <row r="23" spans="2:12" ht="15.75" customHeight="1" thickBot="1">
      <c r="B23" s="58" t="s">
        <v>38</v>
      </c>
      <c r="C23" s="57" t="s">
        <v>39</v>
      </c>
      <c r="D23" s="162"/>
      <c r="E23" s="162"/>
      <c r="F23" s="165"/>
      <c r="G23" s="165"/>
      <c r="H23" s="162"/>
      <c r="I23" s="168">
        <v>0</v>
      </c>
      <c r="J23" s="168">
        <v>0</v>
      </c>
      <c r="K23" s="145"/>
      <c r="L23" s="145"/>
    </row>
    <row r="24" spans="2:12" ht="15.75" customHeight="1" thickBot="1">
      <c r="B24" s="59" t="s">
        <v>94</v>
      </c>
      <c r="C24" s="57" t="s">
        <v>40</v>
      </c>
      <c r="D24" s="162"/>
      <c r="E24" s="162"/>
      <c r="F24" s="165"/>
      <c r="G24" s="165"/>
      <c r="H24" s="162"/>
      <c r="I24" s="168">
        <v>0</v>
      </c>
      <c r="J24" s="168">
        <v>0</v>
      </c>
      <c r="K24" s="145"/>
      <c r="L24" s="145"/>
    </row>
    <row r="25" spans="2:12" ht="25.5" customHeight="1" thickBot="1">
      <c r="B25" s="33" t="s">
        <v>20</v>
      </c>
      <c r="C25" s="57" t="s">
        <v>41</v>
      </c>
      <c r="D25" s="169">
        <v>1</v>
      </c>
      <c r="E25" s="169">
        <v>25</v>
      </c>
      <c r="F25" s="170">
        <v>0</v>
      </c>
      <c r="G25" s="164">
        <v>0</v>
      </c>
      <c r="H25" s="164">
        <v>0</v>
      </c>
      <c r="I25" s="164">
        <v>0</v>
      </c>
      <c r="J25" s="164">
        <v>0</v>
      </c>
      <c r="K25" s="145"/>
      <c r="L25" s="145"/>
    </row>
    <row r="26" spans="2:12" ht="28.5" customHeight="1" thickBot="1">
      <c r="B26" s="33" t="s">
        <v>22</v>
      </c>
      <c r="C26" s="57" t="s">
        <v>42</v>
      </c>
      <c r="D26" s="171">
        <v>7</v>
      </c>
      <c r="E26" s="171">
        <v>1252</v>
      </c>
      <c r="F26" s="172">
        <v>1147</v>
      </c>
      <c r="G26" s="164">
        <f>E26*100/E42</f>
        <v>0.011685347199945344</v>
      </c>
      <c r="H26" s="164">
        <f>E26*100/E50</f>
        <v>0.011685347199945344</v>
      </c>
      <c r="I26" s="164">
        <v>0</v>
      </c>
      <c r="J26" s="164">
        <v>0</v>
      </c>
      <c r="K26" s="145"/>
      <c r="L26" s="145"/>
    </row>
    <row r="27" spans="2:12" ht="31.5" customHeight="1" thickBot="1">
      <c r="B27" s="33" t="s">
        <v>24</v>
      </c>
      <c r="C27" s="57" t="s">
        <v>43</v>
      </c>
      <c r="D27" s="162"/>
      <c r="E27" s="162"/>
      <c r="F27" s="165"/>
      <c r="G27" s="165"/>
      <c r="H27" s="162"/>
      <c r="I27" s="165"/>
      <c r="J27" s="165"/>
      <c r="K27" s="145"/>
      <c r="L27" s="145"/>
    </row>
    <row r="28" spans="2:12" ht="29.25" customHeight="1" thickBot="1">
      <c r="B28" s="33" t="s">
        <v>26</v>
      </c>
      <c r="C28" s="57" t="s">
        <v>44</v>
      </c>
      <c r="D28" s="162"/>
      <c r="E28" s="162"/>
      <c r="F28" s="165"/>
      <c r="G28" s="165"/>
      <c r="H28" s="164"/>
      <c r="I28" s="165"/>
      <c r="J28" s="165"/>
      <c r="K28" s="145"/>
      <c r="L28" s="145"/>
    </row>
    <row r="29" spans="2:12" ht="18.75" thickBot="1">
      <c r="B29" s="33" t="s">
        <v>28</v>
      </c>
      <c r="C29" s="57" t="s">
        <v>45</v>
      </c>
      <c r="D29" s="162">
        <v>1</v>
      </c>
      <c r="E29" s="162">
        <v>105</v>
      </c>
      <c r="F29" s="173">
        <v>0</v>
      </c>
      <c r="G29" s="163">
        <v>0</v>
      </c>
      <c r="H29" s="173">
        <v>0</v>
      </c>
      <c r="I29" s="163">
        <v>0</v>
      </c>
      <c r="J29" s="163">
        <v>0</v>
      </c>
      <c r="K29" s="145"/>
      <c r="L29" s="145"/>
    </row>
    <row r="30" spans="2:12" ht="18.75" thickBot="1">
      <c r="B30" s="33" t="s">
        <v>46</v>
      </c>
      <c r="C30" s="57" t="s">
        <v>47</v>
      </c>
      <c r="D30" s="162"/>
      <c r="E30" s="162"/>
      <c r="F30" s="165"/>
      <c r="G30" s="165"/>
      <c r="H30" s="162"/>
      <c r="I30" s="165"/>
      <c r="J30" s="165"/>
      <c r="K30" s="145"/>
      <c r="L30" s="145"/>
    </row>
    <row r="31" spans="2:12" ht="18.75" thickBot="1">
      <c r="B31" s="33" t="s">
        <v>48</v>
      </c>
      <c r="C31" s="57" t="s">
        <v>49</v>
      </c>
      <c r="D31" s="162"/>
      <c r="E31" s="162"/>
      <c r="F31" s="165"/>
      <c r="G31" s="165"/>
      <c r="H31" s="162"/>
      <c r="I31" s="165"/>
      <c r="J31" s="165"/>
      <c r="K31" s="145"/>
      <c r="L31" s="145"/>
    </row>
    <row r="32" spans="2:12" ht="18.75" thickBot="1">
      <c r="B32" s="33" t="s">
        <v>50</v>
      </c>
      <c r="C32" s="57" t="s">
        <v>51</v>
      </c>
      <c r="D32" s="162"/>
      <c r="E32" s="162"/>
      <c r="F32" s="165"/>
      <c r="G32" s="165"/>
      <c r="H32" s="162"/>
      <c r="I32" s="165"/>
      <c r="J32" s="165"/>
      <c r="K32" s="145"/>
      <c r="L32" s="145"/>
    </row>
    <row r="33" spans="2:12" ht="18.75" thickBot="1">
      <c r="B33" s="58"/>
      <c r="C33" s="57" t="s">
        <v>52</v>
      </c>
      <c r="D33" s="162">
        <f aca="true" t="shared" si="3" ref="D33:J33">SUM(D25:D32)</f>
        <v>9</v>
      </c>
      <c r="E33" s="162">
        <f t="shared" si="3"/>
        <v>1382</v>
      </c>
      <c r="F33" s="162">
        <f t="shared" si="3"/>
        <v>1147</v>
      </c>
      <c r="G33" s="173">
        <f t="shared" si="3"/>
        <v>0.011685347199945344</v>
      </c>
      <c r="H33" s="173">
        <f t="shared" si="3"/>
        <v>0.011685347199945344</v>
      </c>
      <c r="I33" s="173">
        <f t="shared" si="3"/>
        <v>0</v>
      </c>
      <c r="J33" s="173">
        <f t="shared" si="3"/>
        <v>0</v>
      </c>
      <c r="K33" s="145"/>
      <c r="L33" s="145"/>
    </row>
    <row r="34" spans="2:12" ht="18.75" thickBot="1">
      <c r="B34" s="59" t="s">
        <v>95</v>
      </c>
      <c r="C34" s="57" t="s">
        <v>53</v>
      </c>
      <c r="D34" s="162"/>
      <c r="E34" s="162"/>
      <c r="F34" s="165"/>
      <c r="G34" s="165"/>
      <c r="H34" s="162"/>
      <c r="I34" s="163">
        <v>0</v>
      </c>
      <c r="J34" s="163">
        <v>0</v>
      </c>
      <c r="K34" s="145"/>
      <c r="L34" s="145"/>
    </row>
    <row r="35" spans="2:12" ht="18.75" thickBot="1">
      <c r="B35" s="33" t="s">
        <v>20</v>
      </c>
      <c r="C35" s="57" t="s">
        <v>25</v>
      </c>
      <c r="D35" s="162">
        <v>202</v>
      </c>
      <c r="E35" s="162">
        <v>407518</v>
      </c>
      <c r="F35" s="165">
        <v>402785</v>
      </c>
      <c r="G35" s="164">
        <f>E35*100/E42</f>
        <v>3.8035058468269383</v>
      </c>
      <c r="H35" s="164">
        <f>E35*100/E50</f>
        <v>3.8035058468269383</v>
      </c>
      <c r="I35" s="163">
        <v>0</v>
      </c>
      <c r="J35" s="163">
        <v>0</v>
      </c>
      <c r="K35" s="145"/>
      <c r="L35" s="145"/>
    </row>
    <row r="36" spans="2:12" ht="18">
      <c r="B36" s="36" t="s">
        <v>22</v>
      </c>
      <c r="C36" s="38" t="s">
        <v>54</v>
      </c>
      <c r="D36" s="147"/>
      <c r="E36" s="147"/>
      <c r="F36" s="158"/>
      <c r="G36" s="158"/>
      <c r="H36" s="147"/>
      <c r="I36" s="158"/>
      <c r="J36" s="158"/>
      <c r="K36" s="145"/>
      <c r="L36" s="145"/>
    </row>
    <row r="37" spans="2:12" ht="39" thickBot="1">
      <c r="B37" s="37"/>
      <c r="C37" s="9" t="s">
        <v>55</v>
      </c>
      <c r="D37" s="174">
        <v>12252</v>
      </c>
      <c r="E37" s="174">
        <v>1144527</v>
      </c>
      <c r="F37" s="175">
        <v>859304</v>
      </c>
      <c r="G37" s="176">
        <f>E37*100/E42</f>
        <v>10.682264676287415</v>
      </c>
      <c r="H37" s="176">
        <f>E37*100/E50</f>
        <v>10.682264676287415</v>
      </c>
      <c r="I37" s="176">
        <v>0</v>
      </c>
      <c r="J37" s="176">
        <v>0</v>
      </c>
      <c r="K37" s="145"/>
      <c r="L37" s="145"/>
    </row>
    <row r="38" spans="2:12" ht="39" thickBot="1">
      <c r="B38" s="4"/>
      <c r="C38" s="9" t="s">
        <v>106</v>
      </c>
      <c r="D38" s="174">
        <v>10</v>
      </c>
      <c r="E38" s="174">
        <v>212617</v>
      </c>
      <c r="F38" s="175">
        <v>190985</v>
      </c>
      <c r="G38" s="176">
        <f>E38*100/E42</f>
        <v>1.9844276881875234</v>
      </c>
      <c r="H38" s="177">
        <f>E38*100/E50</f>
        <v>1.9844276881875234</v>
      </c>
      <c r="I38" s="176">
        <v>0</v>
      </c>
      <c r="J38" s="176">
        <v>0</v>
      </c>
      <c r="K38" s="145"/>
      <c r="L38" s="145"/>
    </row>
    <row r="39" spans="2:12" ht="18.75" thickBot="1">
      <c r="B39" s="7" t="s">
        <v>24</v>
      </c>
      <c r="C39" s="5" t="s">
        <v>51</v>
      </c>
      <c r="D39" s="162">
        <v>6</v>
      </c>
      <c r="E39" s="162">
        <v>430</v>
      </c>
      <c r="F39" s="165">
        <v>430</v>
      </c>
      <c r="G39" s="164">
        <f>E39*100/E42</f>
        <v>0.004013338095827873</v>
      </c>
      <c r="H39" s="164">
        <f>E39*100/E50</f>
        <v>0.004013338095827873</v>
      </c>
      <c r="I39" s="164">
        <v>0</v>
      </c>
      <c r="J39" s="164">
        <v>0</v>
      </c>
      <c r="K39" s="145"/>
      <c r="L39" s="145"/>
    </row>
    <row r="40" spans="2:12" ht="18.75" thickBot="1">
      <c r="B40" s="4"/>
      <c r="C40" s="5" t="s">
        <v>56</v>
      </c>
      <c r="D40" s="166">
        <f>SUM(D35:D39)</f>
        <v>12470</v>
      </c>
      <c r="E40" s="166">
        <f>SUM(E35:E39)</f>
        <v>1765092</v>
      </c>
      <c r="F40" s="178">
        <f>SUM(F35:F39)</f>
        <v>1453504</v>
      </c>
      <c r="G40" s="167">
        <f>SUM(G35:G39)</f>
        <v>16.474211549397705</v>
      </c>
      <c r="H40" s="167">
        <f>SUM(H35:H39)</f>
        <v>16.474211549397705</v>
      </c>
      <c r="I40" s="168">
        <v>0</v>
      </c>
      <c r="J40" s="168">
        <v>0</v>
      </c>
      <c r="K40" s="145"/>
      <c r="L40" s="145"/>
    </row>
    <row r="41" spans="2:12" ht="26.25" thickBot="1">
      <c r="B41" s="4"/>
      <c r="C41" s="5" t="s">
        <v>57</v>
      </c>
      <c r="D41" s="166">
        <f>D33+D40</f>
        <v>12479</v>
      </c>
      <c r="E41" s="166">
        <f>E33+E40</f>
        <v>1766474</v>
      </c>
      <c r="F41" s="166">
        <f>F33+F40</f>
        <v>1454651</v>
      </c>
      <c r="G41" s="167">
        <f>G33+G40</f>
        <v>16.48589689659765</v>
      </c>
      <c r="H41" s="167">
        <f>H33+H40</f>
        <v>16.48589689659765</v>
      </c>
      <c r="I41" s="167">
        <v>0</v>
      </c>
      <c r="J41" s="167">
        <v>0</v>
      </c>
      <c r="K41" s="145"/>
      <c r="L41" s="145"/>
    </row>
    <row r="42" spans="2:12" ht="18.75" thickBot="1">
      <c r="B42" s="4"/>
      <c r="C42" s="5" t="s">
        <v>58</v>
      </c>
      <c r="D42" s="166">
        <f>D22+D41</f>
        <v>12494</v>
      </c>
      <c r="E42" s="166">
        <f>E22+E41</f>
        <v>10714273</v>
      </c>
      <c r="F42" s="166">
        <f>F22+F41</f>
        <v>4448379</v>
      </c>
      <c r="G42" s="167">
        <f>G22+G41</f>
        <v>99.99878666522685</v>
      </c>
      <c r="H42" s="167">
        <f>H22+H41</f>
        <v>99.99878666522685</v>
      </c>
      <c r="I42" s="167">
        <v>0</v>
      </c>
      <c r="J42" s="167">
        <v>0</v>
      </c>
      <c r="K42" s="145"/>
      <c r="L42" s="145"/>
    </row>
    <row r="43" spans="2:12" ht="81.75" customHeight="1" thickBot="1">
      <c r="B43" s="53" t="s">
        <v>249</v>
      </c>
      <c r="C43" s="53" t="s">
        <v>2</v>
      </c>
      <c r="D43" s="53" t="s">
        <v>4</v>
      </c>
      <c r="E43" s="53" t="s">
        <v>6</v>
      </c>
      <c r="F43" s="53" t="s">
        <v>246</v>
      </c>
      <c r="G43" s="266" t="s">
        <v>10</v>
      </c>
      <c r="H43" s="267"/>
      <c r="I43" s="266" t="s">
        <v>11</v>
      </c>
      <c r="J43" s="267"/>
      <c r="K43" s="145"/>
      <c r="L43" s="145"/>
    </row>
    <row r="44" spans="2:12" ht="42" customHeight="1">
      <c r="B44" s="54"/>
      <c r="C44" s="55"/>
      <c r="D44" s="54"/>
      <c r="E44" s="55"/>
      <c r="F44" s="55"/>
      <c r="G44" s="53" t="s">
        <v>236</v>
      </c>
      <c r="H44" s="53" t="s">
        <v>237</v>
      </c>
      <c r="I44" s="53" t="s">
        <v>91</v>
      </c>
      <c r="J44" s="151" t="s">
        <v>238</v>
      </c>
      <c r="K44" s="145"/>
      <c r="L44" s="145"/>
    </row>
    <row r="45" spans="2:12" ht="30" customHeight="1" thickBot="1">
      <c r="B45" s="42" t="s">
        <v>1</v>
      </c>
      <c r="C45" s="56" t="s">
        <v>3</v>
      </c>
      <c r="D45" s="42" t="s">
        <v>5</v>
      </c>
      <c r="E45" s="56" t="s">
        <v>7</v>
      </c>
      <c r="F45" s="56" t="s">
        <v>9</v>
      </c>
      <c r="G45" s="56" t="s">
        <v>12</v>
      </c>
      <c r="H45" s="56" t="s">
        <v>13</v>
      </c>
      <c r="I45" s="56" t="s">
        <v>15</v>
      </c>
      <c r="J45" s="56" t="s">
        <v>93</v>
      </c>
      <c r="K45" s="145"/>
      <c r="L45" s="145"/>
    </row>
    <row r="46" spans="2:12" ht="18.75" thickBot="1">
      <c r="B46" s="4"/>
      <c r="C46" s="5"/>
      <c r="D46" s="166"/>
      <c r="E46" s="166"/>
      <c r="F46" s="166"/>
      <c r="G46" s="167"/>
      <c r="H46" s="167"/>
      <c r="I46" s="167"/>
      <c r="J46" s="167"/>
      <c r="K46" s="145"/>
      <c r="L46" s="145"/>
    </row>
    <row r="47" spans="2:12" ht="39" thickBot="1">
      <c r="B47" s="4" t="s">
        <v>59</v>
      </c>
      <c r="C47" s="5" t="s">
        <v>60</v>
      </c>
      <c r="D47" s="166"/>
      <c r="E47" s="162"/>
      <c r="F47" s="165"/>
      <c r="G47" s="179"/>
      <c r="H47" s="167"/>
      <c r="I47" s="167"/>
      <c r="J47" s="167"/>
      <c r="K47" s="145"/>
      <c r="L47" s="145"/>
    </row>
    <row r="48" spans="2:12" ht="18.75" thickBot="1">
      <c r="B48" s="139" t="s">
        <v>94</v>
      </c>
      <c r="C48" s="5" t="s">
        <v>247</v>
      </c>
      <c r="D48" s="166">
        <v>0</v>
      </c>
      <c r="E48" s="162">
        <v>0</v>
      </c>
      <c r="F48" s="162">
        <v>0</v>
      </c>
      <c r="G48" s="162">
        <v>0</v>
      </c>
      <c r="H48" s="167">
        <v>0</v>
      </c>
      <c r="I48" s="167">
        <v>0</v>
      </c>
      <c r="J48" s="167">
        <v>0</v>
      </c>
      <c r="K48" s="145"/>
      <c r="L48" s="145"/>
    </row>
    <row r="49" spans="2:12" ht="18.75" thickBot="1">
      <c r="B49" s="139" t="s">
        <v>95</v>
      </c>
      <c r="C49" s="5" t="s">
        <v>163</v>
      </c>
      <c r="D49" s="166">
        <v>0</v>
      </c>
      <c r="E49" s="162">
        <v>0</v>
      </c>
      <c r="F49" s="162">
        <v>0</v>
      </c>
      <c r="G49" s="162">
        <v>0</v>
      </c>
      <c r="H49" s="167">
        <v>0</v>
      </c>
      <c r="I49" s="167">
        <v>0</v>
      </c>
      <c r="J49" s="167">
        <v>0</v>
      </c>
      <c r="K49" s="145"/>
      <c r="L49" s="145"/>
    </row>
    <row r="50" spans="2:12" ht="18.75" thickBot="1">
      <c r="B50" s="4"/>
      <c r="C50" s="5" t="s">
        <v>61</v>
      </c>
      <c r="D50" s="166">
        <f>D22+D41+D47</f>
        <v>12494</v>
      </c>
      <c r="E50" s="166">
        <f>E22+E41+E47</f>
        <v>10714273</v>
      </c>
      <c r="F50" s="166">
        <f>F22+F41+F47</f>
        <v>4448379</v>
      </c>
      <c r="G50" s="167">
        <f>G22+G41+G47</f>
        <v>99.99878666522685</v>
      </c>
      <c r="H50" s="167">
        <f>H22+H41+H47</f>
        <v>99.99878666522685</v>
      </c>
      <c r="I50" s="167">
        <v>0</v>
      </c>
      <c r="J50" s="167">
        <v>0</v>
      </c>
      <c r="K50" s="145"/>
      <c r="L50" s="145"/>
    </row>
    <row r="51" spans="2:12" ht="18">
      <c r="B51" s="180"/>
      <c r="C51" s="180"/>
      <c r="D51" s="180"/>
      <c r="E51" s="180"/>
      <c r="F51" s="180"/>
      <c r="G51" s="180"/>
      <c r="H51" s="180"/>
      <c r="I51" s="180"/>
      <c r="J51" s="180"/>
      <c r="K51" s="145"/>
      <c r="L51" s="145"/>
    </row>
    <row r="52" spans="2:12" ht="18">
      <c r="B52" s="180"/>
      <c r="C52" s="180"/>
      <c r="D52" s="180"/>
      <c r="E52" s="180"/>
      <c r="F52" s="180"/>
      <c r="G52" s="180"/>
      <c r="H52" s="180"/>
      <c r="I52" s="180"/>
      <c r="J52" s="180"/>
      <c r="K52" s="145"/>
      <c r="L52" s="145"/>
    </row>
    <row r="53" spans="2:12" ht="18">
      <c r="B53" s="180"/>
      <c r="C53" s="180"/>
      <c r="D53" s="180"/>
      <c r="E53" s="180"/>
      <c r="F53" s="180"/>
      <c r="G53" s="180"/>
      <c r="H53" s="180"/>
      <c r="I53" s="180"/>
      <c r="J53" s="180"/>
      <c r="K53" s="145"/>
      <c r="L53" s="145"/>
    </row>
    <row r="54" spans="2:12" ht="18">
      <c r="B54" s="180"/>
      <c r="C54" s="180"/>
      <c r="D54" s="180"/>
      <c r="E54" s="180"/>
      <c r="F54" s="180"/>
      <c r="G54" s="180"/>
      <c r="H54" s="180"/>
      <c r="I54" s="180"/>
      <c r="J54" s="180"/>
      <c r="K54" s="145"/>
      <c r="L54" s="145"/>
    </row>
    <row r="55" spans="2:12" ht="18">
      <c r="B55" s="180"/>
      <c r="C55" s="180"/>
      <c r="D55" s="180"/>
      <c r="E55" s="180"/>
      <c r="F55" s="180"/>
      <c r="G55" s="180"/>
      <c r="H55" s="180"/>
      <c r="I55" s="180"/>
      <c r="J55" s="180"/>
      <c r="K55" s="145"/>
      <c r="L55" s="145"/>
    </row>
    <row r="56" spans="2:12" ht="18">
      <c r="B56" s="180"/>
      <c r="C56" s="180"/>
      <c r="D56" s="180"/>
      <c r="E56" s="180"/>
      <c r="F56" s="180"/>
      <c r="G56" s="180"/>
      <c r="H56" s="180"/>
      <c r="I56" s="180"/>
      <c r="J56" s="180"/>
      <c r="K56" s="145"/>
      <c r="L56" s="145"/>
    </row>
    <row r="57" spans="2:12" ht="18">
      <c r="B57" s="180"/>
      <c r="C57" s="180"/>
      <c r="D57" s="180"/>
      <c r="E57" s="180"/>
      <c r="F57" s="180"/>
      <c r="G57" s="180"/>
      <c r="H57" s="180"/>
      <c r="I57" s="180"/>
      <c r="J57" s="180"/>
      <c r="K57" s="145"/>
      <c r="L57" s="145"/>
    </row>
    <row r="58" spans="2:12" ht="18">
      <c r="B58" s="180"/>
      <c r="C58" s="180"/>
      <c r="D58" s="180"/>
      <c r="E58" s="180"/>
      <c r="F58" s="180"/>
      <c r="G58" s="180"/>
      <c r="H58" s="180"/>
      <c r="I58" s="180"/>
      <c r="J58" s="180"/>
      <c r="K58" s="145"/>
      <c r="L58" s="145"/>
    </row>
    <row r="59" spans="2:12" ht="18">
      <c r="B59" s="180"/>
      <c r="C59" s="180"/>
      <c r="D59" s="180"/>
      <c r="E59" s="180"/>
      <c r="F59" s="180"/>
      <c r="G59" s="180"/>
      <c r="H59" s="180"/>
      <c r="I59" s="180"/>
      <c r="J59" s="180"/>
      <c r="K59" s="145"/>
      <c r="L59" s="145"/>
    </row>
    <row r="60" spans="2:12" ht="18">
      <c r="B60" s="180"/>
      <c r="C60" s="180"/>
      <c r="D60" s="180"/>
      <c r="E60" s="180"/>
      <c r="F60" s="180"/>
      <c r="G60" s="180"/>
      <c r="H60" s="180"/>
      <c r="I60" s="180"/>
      <c r="J60" s="180"/>
      <c r="K60" s="145"/>
      <c r="L60" s="145"/>
    </row>
    <row r="61" spans="2:12" ht="18">
      <c r="B61" s="180"/>
      <c r="C61" s="180"/>
      <c r="D61" s="180"/>
      <c r="E61" s="180"/>
      <c r="F61" s="180"/>
      <c r="G61" s="180"/>
      <c r="H61" s="180"/>
      <c r="I61" s="180"/>
      <c r="J61" s="180"/>
      <c r="K61" s="145"/>
      <c r="L61" s="145"/>
    </row>
    <row r="62" spans="2:12" ht="18">
      <c r="B62" s="180"/>
      <c r="C62" s="180"/>
      <c r="D62" s="180"/>
      <c r="E62" s="180"/>
      <c r="F62" s="180"/>
      <c r="G62" s="180"/>
      <c r="H62" s="180"/>
      <c r="I62" s="180"/>
      <c r="J62" s="180"/>
      <c r="K62" s="145"/>
      <c r="L62" s="145"/>
    </row>
    <row r="63" spans="2:12" ht="18">
      <c r="B63" s="180"/>
      <c r="C63" s="180"/>
      <c r="D63" s="180"/>
      <c r="E63" s="180"/>
      <c r="F63" s="180"/>
      <c r="G63" s="180"/>
      <c r="H63" s="180"/>
      <c r="I63" s="180"/>
      <c r="J63" s="180"/>
      <c r="K63" s="145"/>
      <c r="L63" s="145"/>
    </row>
    <row r="64" spans="2:12" ht="18">
      <c r="B64" s="180"/>
      <c r="C64" s="180"/>
      <c r="D64" s="180"/>
      <c r="E64" s="180"/>
      <c r="F64" s="180"/>
      <c r="G64" s="180"/>
      <c r="H64" s="180"/>
      <c r="I64" s="180"/>
      <c r="J64" s="180"/>
      <c r="K64" s="145"/>
      <c r="L64" s="145"/>
    </row>
    <row r="65" spans="4:12" ht="20.25">
      <c r="D65" s="145"/>
      <c r="E65" s="145"/>
      <c r="F65" s="146"/>
      <c r="G65" s="145"/>
      <c r="H65" s="145"/>
      <c r="I65" s="145"/>
      <c r="J65" s="145"/>
      <c r="K65" s="145"/>
      <c r="L65" s="145"/>
    </row>
    <row r="66" spans="4:12" ht="20.25">
      <c r="D66" s="145"/>
      <c r="E66" s="145"/>
      <c r="F66" s="146"/>
      <c r="G66" s="145"/>
      <c r="H66" s="145"/>
      <c r="I66" s="145"/>
      <c r="J66" s="145"/>
      <c r="K66" s="145"/>
      <c r="L66" s="145"/>
    </row>
    <row r="67" spans="4:12" ht="20.25">
      <c r="D67" s="145"/>
      <c r="E67" s="145"/>
      <c r="F67" s="146"/>
      <c r="G67" s="145"/>
      <c r="H67" s="145"/>
      <c r="I67" s="145"/>
      <c r="J67" s="145"/>
      <c r="K67" s="145"/>
      <c r="L67" s="145"/>
    </row>
    <row r="68" spans="4:12" ht="20.25">
      <c r="D68" s="145"/>
      <c r="E68" s="145"/>
      <c r="F68" s="146"/>
      <c r="G68" s="145"/>
      <c r="H68" s="145"/>
      <c r="I68" s="145"/>
      <c r="J68" s="145"/>
      <c r="K68" s="145"/>
      <c r="L68" s="145"/>
    </row>
    <row r="69" spans="4:12" ht="20.25">
      <c r="D69" s="145"/>
      <c r="E69" s="145"/>
      <c r="F69" s="146"/>
      <c r="G69" s="145"/>
      <c r="H69" s="145"/>
      <c r="I69" s="145"/>
      <c r="J69" s="145"/>
      <c r="K69" s="145"/>
      <c r="L69" s="145"/>
    </row>
    <row r="70" spans="4:12" ht="20.25">
      <c r="D70" s="145"/>
      <c r="E70" s="145"/>
      <c r="F70" s="146"/>
      <c r="G70" s="145"/>
      <c r="H70" s="145"/>
      <c r="I70" s="145"/>
      <c r="J70" s="145"/>
      <c r="K70" s="145"/>
      <c r="L70" s="145"/>
    </row>
    <row r="71" spans="4:12" ht="20.25">
      <c r="D71" s="145"/>
      <c r="E71" s="145"/>
      <c r="F71" s="146"/>
      <c r="G71" s="145"/>
      <c r="H71" s="145"/>
      <c r="I71" s="145"/>
      <c r="J71" s="145"/>
      <c r="K71" s="145"/>
      <c r="L71" s="145"/>
    </row>
    <row r="72" spans="4:12" ht="18">
      <c r="D72" s="145"/>
      <c r="E72" s="145"/>
      <c r="F72" s="145"/>
      <c r="G72" s="145"/>
      <c r="H72" s="145"/>
      <c r="I72" s="145"/>
      <c r="J72" s="145"/>
      <c r="K72" s="145"/>
      <c r="L72" s="145"/>
    </row>
    <row r="73" spans="4:12" ht="18">
      <c r="D73" s="145"/>
      <c r="E73" s="145"/>
      <c r="F73" s="145"/>
      <c r="G73" s="145"/>
      <c r="H73" s="145"/>
      <c r="I73" s="145"/>
      <c r="J73" s="145"/>
      <c r="K73" s="145"/>
      <c r="L73" s="145"/>
    </row>
    <row r="74" spans="4:12" ht="18">
      <c r="D74" s="145"/>
      <c r="E74" s="145"/>
      <c r="F74" s="145"/>
      <c r="G74" s="145"/>
      <c r="H74" s="145"/>
      <c r="I74" s="145"/>
      <c r="J74" s="145"/>
      <c r="K74" s="145"/>
      <c r="L74" s="145"/>
    </row>
    <row r="75" spans="4:12" ht="18">
      <c r="D75" s="145"/>
      <c r="E75" s="145"/>
      <c r="F75" s="145"/>
      <c r="G75" s="145"/>
      <c r="H75" s="145"/>
      <c r="I75" s="145"/>
      <c r="J75" s="145"/>
      <c r="K75" s="145"/>
      <c r="L75" s="145"/>
    </row>
    <row r="76" spans="4:12" ht="18">
      <c r="D76" s="145"/>
      <c r="E76" s="145"/>
      <c r="F76" s="145"/>
      <c r="G76" s="145"/>
      <c r="H76" s="145"/>
      <c r="I76" s="145"/>
      <c r="J76" s="145"/>
      <c r="K76" s="145"/>
      <c r="L76" s="145"/>
    </row>
    <row r="77" spans="4:12" ht="18">
      <c r="D77" s="145"/>
      <c r="E77" s="145"/>
      <c r="F77" s="145"/>
      <c r="G77" s="145"/>
      <c r="H77" s="145"/>
      <c r="I77" s="145"/>
      <c r="J77" s="145"/>
      <c r="K77" s="145"/>
      <c r="L77" s="145"/>
    </row>
    <row r="78" spans="4:12" ht="18">
      <c r="D78" s="145"/>
      <c r="E78" s="145"/>
      <c r="F78" s="145"/>
      <c r="G78" s="145"/>
      <c r="H78" s="145"/>
      <c r="I78" s="145"/>
      <c r="J78" s="145"/>
      <c r="K78" s="145"/>
      <c r="L78" s="145"/>
    </row>
    <row r="79" spans="4:12" ht="18">
      <c r="D79" s="145"/>
      <c r="E79" s="145"/>
      <c r="F79" s="145"/>
      <c r="G79" s="145"/>
      <c r="H79" s="145"/>
      <c r="I79" s="145"/>
      <c r="J79" s="145"/>
      <c r="K79" s="145"/>
      <c r="L79" s="145"/>
    </row>
  </sheetData>
  <mergeCells count="11">
    <mergeCell ref="G43:H43"/>
    <mergeCell ref="I43:J43"/>
    <mergeCell ref="J13:J14"/>
    <mergeCell ref="G4:H4"/>
    <mergeCell ref="I4:J4"/>
    <mergeCell ref="H13:H14"/>
    <mergeCell ref="I13:I14"/>
    <mergeCell ref="B13:B14"/>
    <mergeCell ref="D13:D14"/>
    <mergeCell ref="E13:E14"/>
    <mergeCell ref="F13:F14"/>
  </mergeCells>
  <hyperlinks>
    <hyperlink ref="C7" location="_ftn2" display="_ftn2"/>
    <hyperlink ref="B31" location="_ftnref1" display="_ftnref1"/>
    <hyperlink ref="B32" location="_ftnref2" display="_ftnref2"/>
  </hyperlinks>
  <printOptions/>
  <pageMargins left="0.75" right="0" top="0" bottom="0" header="0.5" footer="0.5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Nabandu Das</dc:creator>
  <cp:keywords/>
  <dc:description/>
  <cp:lastModifiedBy>Ms S Chakraborty</cp:lastModifiedBy>
  <cp:lastPrinted>2011-04-20T12:18:39Z</cp:lastPrinted>
  <dcterms:created xsi:type="dcterms:W3CDTF">2009-04-16T12:53:37Z</dcterms:created>
  <dcterms:modified xsi:type="dcterms:W3CDTF">2011-04-20T12:19:39Z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